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<sst xmlns="http://schemas.openxmlformats.org/spreadsheetml/2006/main" count="24" uniqueCount="20">
  <si>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Portal A</t>
  </si>
  <si>
    <t>Portal B</t>
  </si>
  <si>
    <t>Portal C</t>
  </si>
  <si>
    <t>Portal D</t>
  </si>
  <si>
    <t>Portal E</t>
  </si>
  <si>
    <t>Portal F</t>
  </si>
  <si>
    <t>Portal G</t>
  </si>
  <si>
    <t>Total 10 meses</t>
  </si>
  <si>
    <t>Factura Media</t>
  </si>
  <si>
    <t>Media cada mes</t>
  </si>
  <si>
    <t>Media cada Portal</t>
  </si>
  <si>
    <t>Total 7 Portales</t>
  </si>
  <si>
    <t>Noviembre 06</t>
  </si>
  <si>
    <t>Enero 07</t>
  </si>
  <si>
    <t>Marzo 07</t>
  </si>
  <si>
    <t>Mayo 07</t>
  </si>
  <si>
    <t>Julio 07</t>
  </si>
  <si>
    <t>Consumo medio:</t>
  </si>
  <si>
    <t>Consumo Electricidad</t>
  </si>
  <si>
    <t>* Ver gráficos con estos datos en la siguiente hoja.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</si>
</sst>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m\-yy;@"/>
    <numFmt numFmtId="166" formatCode="[$-C0A]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6" fontId="0" fillId="0" borderId="16" xfId="0" applyNumberFormat="1" applyBorder="1" applyAlignment="1">
      <alignment horizontal="right"/>
    </xf>
    <xf numFmtId="0" fontId="0" fillId="0" borderId="13" xfId="0" applyFill="1" applyBorder="1" applyAlignment="1">
      <alignment horizontal="center"/>
    </xf>
    <xf numFmtId="44" fontId="0" fillId="0" borderId="18" xfId="48" applyFont="1" applyBorder="1" applyAlignment="1">
      <alignment/>
    </xf>
    <xf numFmtId="44" fontId="0" fillId="0" borderId="19" xfId="48" applyFont="1" applyBorder="1" applyAlignment="1">
      <alignment/>
    </xf>
    <xf numFmtId="44" fontId="0" fillId="0" borderId="20" xfId="48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7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5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25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6" xfId="48" applyFon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49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Datos!$B$6:$H$6</c:f>
              <c:numCache>
                <c:ptCount val="7"/>
                <c:pt idx="0">
                  <c:v>223.22</c:v>
                </c:pt>
                <c:pt idx="1">
                  <c:v>262.29</c:v>
                </c:pt>
                <c:pt idx="2">
                  <c:v>176.61</c:v>
                </c:pt>
                <c:pt idx="3">
                  <c:v>176.71</c:v>
                </c:pt>
                <c:pt idx="4">
                  <c:v>163.28</c:v>
                </c:pt>
                <c:pt idx="5">
                  <c:v>164.13</c:v>
                </c:pt>
                <c:pt idx="6">
                  <c:v>221.76</c:v>
                </c:pt>
              </c:numCache>
            </c:numRef>
          </c:val>
        </c:ser>
        <c:axId val="41580284"/>
        <c:axId val="38678237"/>
      </c:bar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8237"/>
        <c:crosses val="autoZero"/>
        <c:auto val="1"/>
        <c:lblOffset val="100"/>
        <c:tickLblSkip val="1"/>
        <c:noMultiLvlLbl val="0"/>
      </c:catAx>
      <c:valAx>
        <c:axId val="38678237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Datos!$B$7:$H$7</c:f>
              <c:numCache>
                <c:ptCount val="7"/>
                <c:pt idx="0">
                  <c:v>168.29</c:v>
                </c:pt>
                <c:pt idx="1">
                  <c:v>159.59</c:v>
                </c:pt>
                <c:pt idx="2">
                  <c:v>183.23</c:v>
                </c:pt>
                <c:pt idx="3">
                  <c:v>195.37</c:v>
                </c:pt>
                <c:pt idx="4">
                  <c:v>159.15</c:v>
                </c:pt>
                <c:pt idx="5">
                  <c:v>229.12</c:v>
                </c:pt>
                <c:pt idx="6">
                  <c:v>166.16</c:v>
                </c:pt>
              </c:numCache>
            </c:numRef>
          </c:val>
        </c:ser>
        <c:axId val="12559814"/>
        <c:axId val="45929463"/>
      </c:bar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9463"/>
        <c:crosses val="autoZero"/>
        <c:auto val="1"/>
        <c:lblOffset val="100"/>
        <c:tickLblSkip val="1"/>
        <c:noMultiLvlLbl val="0"/>
      </c:catAx>
      <c:valAx>
        <c:axId val="45929463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Datos!$B$8:$H$8</c:f>
              <c:numCache>
                <c:ptCount val="7"/>
                <c:pt idx="0">
                  <c:v>157.62</c:v>
                </c:pt>
                <c:pt idx="1">
                  <c:v>153.04</c:v>
                </c:pt>
                <c:pt idx="2">
                  <c:v>168.49</c:v>
                </c:pt>
                <c:pt idx="3">
                  <c:v>154.83</c:v>
                </c:pt>
                <c:pt idx="4">
                  <c:v>151.24</c:v>
                </c:pt>
                <c:pt idx="5">
                  <c:v>153.49</c:v>
                </c:pt>
                <c:pt idx="6">
                  <c:v>164.91</c:v>
                </c:pt>
              </c:numCache>
            </c:numRef>
          </c:val>
        </c:ser>
        <c:axId val="10711984"/>
        <c:axId val="29298993"/>
      </c:barChart>
      <c:catAx>
        <c:axId val="10711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993"/>
        <c:crosses val="autoZero"/>
        <c:auto val="1"/>
        <c:lblOffset val="100"/>
        <c:tickLblSkip val="1"/>
        <c:noMultiLvlLbl val="0"/>
      </c:catAx>
      <c:valAx>
        <c:axId val="29298993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98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Datos!$B$9:$H$9</c:f>
              <c:numCache>
                <c:ptCount val="7"/>
                <c:pt idx="0">
                  <c:v>171.17</c:v>
                </c:pt>
                <c:pt idx="1">
                  <c:v>183.26</c:v>
                </c:pt>
                <c:pt idx="2">
                  <c:v>181.35</c:v>
                </c:pt>
                <c:pt idx="3">
                  <c:v>174.2</c:v>
                </c:pt>
                <c:pt idx="4">
                  <c:v>163</c:v>
                </c:pt>
                <c:pt idx="5">
                  <c:v>146.98</c:v>
                </c:pt>
                <c:pt idx="6">
                  <c:v>175.31</c:v>
                </c:pt>
              </c:numCache>
            </c:numRef>
          </c:val>
        </c:ser>
        <c:axId val="62364346"/>
        <c:axId val="24408203"/>
      </c:bar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8203"/>
        <c:crosses val="autoZero"/>
        <c:auto val="1"/>
        <c:lblOffset val="100"/>
        <c:tickLblSkip val="1"/>
        <c:noMultiLvlLbl val="0"/>
      </c:catAx>
      <c:valAx>
        <c:axId val="24408203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34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05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9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Datos!$B$5:$H$5</c:f>
              <c:strCache>
                <c:ptCount val="7"/>
                <c:pt idx="0">
                  <c:v>Portal A</c:v>
                </c:pt>
                <c:pt idx="1">
                  <c:v>Portal B</c:v>
                </c:pt>
                <c:pt idx="2">
                  <c:v>Portal C</c:v>
                </c:pt>
                <c:pt idx="3">
                  <c:v>Portal D</c:v>
                </c:pt>
                <c:pt idx="4">
                  <c:v>Portal E</c:v>
                </c:pt>
                <c:pt idx="5">
                  <c:v>Portal F</c:v>
                </c:pt>
                <c:pt idx="6">
                  <c:v>Portal G</c:v>
                </c:pt>
              </c:strCache>
            </c:strRef>
          </c:cat>
          <c:val>
            <c:numRef>
              <c:f>Datos!$B$10:$H$10</c:f>
              <c:numCache>
                <c:ptCount val="7"/>
                <c:pt idx="0">
                  <c:v>151.3</c:v>
                </c:pt>
                <c:pt idx="1">
                  <c:v>195.67</c:v>
                </c:pt>
                <c:pt idx="2">
                  <c:v>168.8</c:v>
                </c:pt>
                <c:pt idx="3">
                  <c:v>152.31</c:v>
                </c:pt>
                <c:pt idx="4">
                  <c:v>150.95</c:v>
                </c:pt>
                <c:pt idx="5">
                  <c:v>141.2</c:v>
                </c:pt>
                <c:pt idx="6">
                  <c:v>158.93</c:v>
                </c:pt>
              </c:numCache>
            </c:numRef>
          </c:val>
        </c:ser>
        <c:axId val="18347236"/>
        <c:axId val="30907397"/>
      </c:bar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397"/>
        <c:crosses val="autoZero"/>
        <c:auto val="1"/>
        <c:lblOffset val="100"/>
        <c:tickLblSkip val="1"/>
        <c:noMultiLvlLbl val="0"/>
      </c:catAx>
      <c:valAx>
        <c:axId val="30907397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4723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180975</xdr:rowOff>
    </xdr:from>
    <xdr:to>
      <xdr:col>6</xdr:col>
      <xdr:colOff>9525</xdr:colOff>
      <xdr:row>15</xdr:row>
      <xdr:rowOff>180975</xdr:rowOff>
    </xdr:to>
    <xdr:graphicFrame>
      <xdr:nvGraphicFramePr>
        <xdr:cNvPr id="1" name="5 Gráfico"/>
        <xdr:cNvGraphicFramePr/>
      </xdr:nvGraphicFramePr>
      <xdr:xfrm>
        <a:off x="304800" y="752475"/>
        <a:ext cx="42767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20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2" name="5 Gráfico"/>
        <xdr:cNvGraphicFramePr/>
      </xdr:nvGraphicFramePr>
      <xdr:xfrm>
        <a:off x="295275" y="3810000"/>
        <a:ext cx="4276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36</xdr:row>
      <xdr:rowOff>0</xdr:rowOff>
    </xdr:from>
    <xdr:to>
      <xdr:col>6</xdr:col>
      <xdr:colOff>9525</xdr:colOff>
      <xdr:row>48</xdr:row>
      <xdr:rowOff>0</xdr:rowOff>
    </xdr:to>
    <xdr:graphicFrame>
      <xdr:nvGraphicFramePr>
        <xdr:cNvPr id="3" name="5 Gráfico"/>
        <xdr:cNvGraphicFramePr/>
      </xdr:nvGraphicFramePr>
      <xdr:xfrm>
        <a:off x="304800" y="6858000"/>
        <a:ext cx="42767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54</xdr:row>
      <xdr:rowOff>0</xdr:rowOff>
    </xdr:from>
    <xdr:to>
      <xdr:col>6</xdr:col>
      <xdr:colOff>9525</xdr:colOff>
      <xdr:row>66</xdr:row>
      <xdr:rowOff>0</xdr:rowOff>
    </xdr:to>
    <xdr:graphicFrame>
      <xdr:nvGraphicFramePr>
        <xdr:cNvPr id="4" name="5 Gráfico"/>
        <xdr:cNvGraphicFramePr/>
      </xdr:nvGraphicFramePr>
      <xdr:xfrm>
        <a:off x="304800" y="10287000"/>
        <a:ext cx="42767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70</xdr:row>
      <xdr:rowOff>0</xdr:rowOff>
    </xdr:from>
    <xdr:to>
      <xdr:col>6</xdr:col>
      <xdr:colOff>0</xdr:colOff>
      <xdr:row>82</xdr:row>
      <xdr:rowOff>0</xdr:rowOff>
    </xdr:to>
    <xdr:graphicFrame>
      <xdr:nvGraphicFramePr>
        <xdr:cNvPr id="5" name="5 Gráfico"/>
        <xdr:cNvGraphicFramePr/>
      </xdr:nvGraphicFramePr>
      <xdr:xfrm>
        <a:off x="295275" y="13335000"/>
        <a:ext cx="427672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15.140625" style="0" bestFit="1" customWidth="1"/>
    <col min="2" max="8" width="12.28125" style="0" customWidth="1"/>
    <col min="9" max="9" width="14.57421875" style="0" bestFit="1" customWidth="1"/>
    <col min="10" max="10" width="16.8515625" style="0" bestFit="1" customWidth="1"/>
  </cols>
  <sheetData>
    <row r="3" ht="15">
      <c r="B3" s="37" t="s">
        <v>18</v>
      </c>
    </row>
    <row r="4" ht="15.75" thickBot="1"/>
    <row r="5" spans="1:10" ht="16.5" thickBot="1" thickTop="1">
      <c r="A5" s="1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5" t="s">
        <v>11</v>
      </c>
      <c r="J5" s="12" t="s">
        <v>10</v>
      </c>
    </row>
    <row r="6" spans="1:10" ht="15.75" thickTop="1">
      <c r="A6" s="6">
        <v>39022</v>
      </c>
      <c r="B6" s="13">
        <v>223.22</v>
      </c>
      <c r="C6" s="14">
        <v>262.29</v>
      </c>
      <c r="D6" s="14">
        <v>176.61</v>
      </c>
      <c r="E6" s="14">
        <v>176.71</v>
      </c>
      <c r="F6" s="14">
        <v>163.28</v>
      </c>
      <c r="G6" s="14">
        <v>164.13</v>
      </c>
      <c r="H6" s="15">
        <v>221.76</v>
      </c>
      <c r="I6" s="16">
        <f>SUM(B6:H6)</f>
        <v>1388</v>
      </c>
      <c r="J6" s="17">
        <f>+I6/7</f>
        <v>198.28571428571428</v>
      </c>
    </row>
    <row r="7" spans="1:10" ht="15">
      <c r="A7" s="7">
        <v>39083</v>
      </c>
      <c r="B7" s="18">
        <v>168.29</v>
      </c>
      <c r="C7" s="19">
        <v>159.59</v>
      </c>
      <c r="D7" s="19">
        <v>183.23</v>
      </c>
      <c r="E7" s="19">
        <v>195.37</v>
      </c>
      <c r="F7" s="19">
        <v>159.15</v>
      </c>
      <c r="G7" s="19">
        <v>229.12</v>
      </c>
      <c r="H7" s="20">
        <v>166.16</v>
      </c>
      <c r="I7" s="21">
        <f>SUM(B7:H7)</f>
        <v>1260.91</v>
      </c>
      <c r="J7" s="22">
        <f>+I7/7</f>
        <v>180.13000000000002</v>
      </c>
    </row>
    <row r="8" spans="1:10" ht="15">
      <c r="A8" s="7">
        <v>39142</v>
      </c>
      <c r="B8" s="18">
        <v>157.62</v>
      </c>
      <c r="C8" s="19">
        <v>153.04</v>
      </c>
      <c r="D8" s="19">
        <v>168.49</v>
      </c>
      <c r="E8" s="19">
        <v>154.83</v>
      </c>
      <c r="F8" s="19">
        <v>151.24</v>
      </c>
      <c r="G8" s="19">
        <v>153.49</v>
      </c>
      <c r="H8" s="20">
        <v>164.91</v>
      </c>
      <c r="I8" s="21">
        <f>SUM(B8:H8)</f>
        <v>1103.6200000000001</v>
      </c>
      <c r="J8" s="22">
        <f>+I8/7</f>
        <v>157.66000000000003</v>
      </c>
    </row>
    <row r="9" spans="1:10" ht="15">
      <c r="A9" s="7">
        <v>39203</v>
      </c>
      <c r="B9" s="18">
        <v>171.17</v>
      </c>
      <c r="C9" s="19">
        <v>183.26</v>
      </c>
      <c r="D9" s="19">
        <v>181.35</v>
      </c>
      <c r="E9" s="19">
        <v>174.2</v>
      </c>
      <c r="F9" s="19">
        <v>163</v>
      </c>
      <c r="G9" s="19">
        <v>146.98</v>
      </c>
      <c r="H9" s="20">
        <v>175.31</v>
      </c>
      <c r="I9" s="21">
        <f>SUM(B9:H9)</f>
        <v>1195.27</v>
      </c>
      <c r="J9" s="22">
        <f>+I9/7</f>
        <v>170.75285714285715</v>
      </c>
    </row>
    <row r="10" spans="1:10" ht="15.75" thickBot="1">
      <c r="A10" s="11">
        <v>39264</v>
      </c>
      <c r="B10" s="23">
        <v>151.3</v>
      </c>
      <c r="C10" s="24">
        <v>195.67</v>
      </c>
      <c r="D10" s="24">
        <v>168.8</v>
      </c>
      <c r="E10" s="24">
        <v>152.31</v>
      </c>
      <c r="F10" s="24">
        <v>150.95</v>
      </c>
      <c r="G10" s="24">
        <v>141.2</v>
      </c>
      <c r="H10" s="25">
        <v>158.93</v>
      </c>
      <c r="I10" s="26">
        <f>SUM(B10:H10)</f>
        <v>1119.16</v>
      </c>
      <c r="J10" s="27">
        <f>+I10/7</f>
        <v>159.88000000000002</v>
      </c>
    </row>
    <row r="11" spans="1:10" ht="15.75" thickTop="1">
      <c r="A11" s="10" t="s">
        <v>7</v>
      </c>
      <c r="B11" s="28">
        <f>SUM(B6:B10)</f>
        <v>871.5999999999999</v>
      </c>
      <c r="C11" s="29">
        <f aca="true" t="shared" si="0" ref="C11:H11">SUM(C6:C10)</f>
        <v>953.8499999999999</v>
      </c>
      <c r="D11" s="29">
        <f t="shared" si="0"/>
        <v>878.48</v>
      </c>
      <c r="E11" s="29">
        <f t="shared" si="0"/>
        <v>853.4200000000001</v>
      </c>
      <c r="F11" s="29">
        <f t="shared" si="0"/>
        <v>787.6200000000001</v>
      </c>
      <c r="G11" s="29">
        <f t="shared" si="0"/>
        <v>834.9200000000001</v>
      </c>
      <c r="H11" s="30">
        <f t="shared" si="0"/>
        <v>887.0699999999999</v>
      </c>
      <c r="I11" s="31"/>
      <c r="J11" s="32"/>
    </row>
    <row r="12" spans="1:10" ht="15">
      <c r="A12" s="8" t="s">
        <v>8</v>
      </c>
      <c r="B12" s="18">
        <f>+B11/5</f>
        <v>174.32</v>
      </c>
      <c r="C12" s="19">
        <f aca="true" t="shared" si="1" ref="C12:H12">+C11/5</f>
        <v>190.76999999999998</v>
      </c>
      <c r="D12" s="19">
        <f t="shared" si="1"/>
        <v>175.696</v>
      </c>
      <c r="E12" s="19">
        <f t="shared" si="1"/>
        <v>170.68400000000003</v>
      </c>
      <c r="F12" s="19">
        <f t="shared" si="1"/>
        <v>157.52400000000003</v>
      </c>
      <c r="G12" s="19">
        <f t="shared" si="1"/>
        <v>166.984</v>
      </c>
      <c r="H12" s="20">
        <f t="shared" si="1"/>
        <v>177.414</v>
      </c>
      <c r="I12" s="33"/>
      <c r="J12" s="32"/>
    </row>
    <row r="13" spans="1:10" ht="15.75" thickBot="1">
      <c r="A13" s="9" t="s">
        <v>9</v>
      </c>
      <c r="B13" s="23">
        <f>+B11/10</f>
        <v>87.16</v>
      </c>
      <c r="C13" s="24">
        <f aca="true" t="shared" si="2" ref="C13:H13">+C11/10</f>
        <v>95.38499999999999</v>
      </c>
      <c r="D13" s="24">
        <f t="shared" si="2"/>
        <v>87.848</v>
      </c>
      <c r="E13" s="24">
        <f t="shared" si="2"/>
        <v>85.34200000000001</v>
      </c>
      <c r="F13" s="24">
        <f t="shared" si="2"/>
        <v>78.76200000000001</v>
      </c>
      <c r="G13" s="24">
        <f t="shared" si="2"/>
        <v>83.492</v>
      </c>
      <c r="H13" s="25">
        <f t="shared" si="2"/>
        <v>88.707</v>
      </c>
      <c r="I13" s="33"/>
      <c r="J13" s="32"/>
    </row>
    <row r="14" ht="15.75" thickTop="1"/>
    <row r="16" ht="15">
      <c r="B16" t="s">
        <v>19</v>
      </c>
    </row>
  </sheetData>
  <sheetProtection/>
  <printOptions/>
  <pageMargins left="0.5" right="0.25" top="0.5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69"/>
  <sheetViews>
    <sheetView zoomScalePageLayoutView="0" workbookViewId="0" topLeftCell="A1">
      <selection activeCell="G77" sqref="G77"/>
    </sheetView>
  </sheetViews>
  <sheetFormatPr defaultColWidth="11.421875" defaultRowHeight="15"/>
  <cols>
    <col min="5" max="5" width="11.421875" style="0" customWidth="1"/>
  </cols>
  <sheetData>
    <row r="3" spans="2:5" ht="15">
      <c r="B3" s="34" t="s">
        <v>12</v>
      </c>
      <c r="D3" s="35" t="s">
        <v>17</v>
      </c>
      <c r="E3" s="36">
        <f>+Datos!J6</f>
        <v>198.28571428571428</v>
      </c>
    </row>
    <row r="19" spans="2:5" ht="15">
      <c r="B19" s="34" t="s">
        <v>13</v>
      </c>
      <c r="D19" s="35" t="s">
        <v>17</v>
      </c>
      <c r="E19" s="36">
        <f>+Datos!J7</f>
        <v>180.13000000000002</v>
      </c>
    </row>
    <row r="35" spans="2:5" ht="15">
      <c r="B35" s="34" t="s">
        <v>14</v>
      </c>
      <c r="D35" s="35" t="s">
        <v>17</v>
      </c>
      <c r="E35" s="36">
        <f>+Datos!J8</f>
        <v>157.66000000000003</v>
      </c>
    </row>
    <row r="53" spans="2:5" ht="15">
      <c r="B53" s="34" t="s">
        <v>15</v>
      </c>
      <c r="D53" s="35" t="s">
        <v>17</v>
      </c>
      <c r="E53" s="36">
        <f>+Datos!J9</f>
        <v>170.75285714285715</v>
      </c>
    </row>
    <row r="69" spans="2:5" ht="15">
      <c r="B69" s="34" t="s">
        <v>16</v>
      </c>
      <c r="D69" s="35" t="s">
        <v>17</v>
      </c>
      <c r="E69" s="36">
        <f>+Datos!J10</f>
        <v>159.88000000000002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egonzalez</dc:creator>
  <cp:keywords/>
  <dc:description/>
  <cp:lastModifiedBy>egonzalez</cp:lastModifiedBy>
  <cp:lastPrinted>2007-09-21T07:28:07Z</cp:lastPrinted>
  <dcterms:created xsi:type="dcterms:W3CDTF">2007-09-20T06:30:15Z</dcterms:created>
  <dcterms:modified xsi:type="dcterms:W3CDTF">2007-09-21T08:00:54Z</dcterms:modified>
  <cp:category/>
  <cp:version/>
  <cp:contentType/>
  <cp:contentStatus/>
</cp:coreProperties>
</file>