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<sst xmlns="http://schemas.openxmlformats.org/spreadsheetml/2006/main" count="39" uniqueCount="36">
  <si>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TOTAL LETRAS</t>
  </si>
  <si>
    <t>PORTAL</t>
  </si>
  <si>
    <t>PISO</t>
  </si>
  <si>
    <t>SUPERFICIE</t>
  </si>
  <si>
    <t>DORMITORIOS</t>
  </si>
  <si>
    <t>GARAJES</t>
  </si>
  <si>
    <t>PRECIO</t>
  </si>
  <si>
    <t>IVA</t>
  </si>
  <si>
    <t>TOTAL</t>
  </si>
  <si>
    <t>C. SOCIAL</t>
  </si>
  <si>
    <t>PRECIO FINAL</t>
  </si>
  <si>
    <t>RESERVA</t>
  </si>
  <si>
    <t>ENTRADA</t>
  </si>
  <si>
    <t>APLAZADO</t>
  </si>
  <si>
    <t>14 LETRAS</t>
  </si>
  <si>
    <t>LETRAS EXTRA (2)</t>
  </si>
  <si>
    <t>TOTAL LETRAS EXTRA</t>
  </si>
  <si>
    <t>A ENTREGA</t>
  </si>
  <si>
    <t>HIPOTECA</t>
  </si>
  <si>
    <t>1ºF</t>
  </si>
  <si>
    <t>3ºA</t>
  </si>
  <si>
    <t>3ºF</t>
  </si>
  <si>
    <t>4ºC</t>
  </si>
  <si>
    <t>1ºA</t>
  </si>
  <si>
    <t>1ºB</t>
  </si>
  <si>
    <t>4ºB</t>
  </si>
  <si>
    <t>BAJO A</t>
  </si>
  <si>
    <t>1ºE</t>
  </si>
  <si>
    <t>2ºA</t>
  </si>
  <si>
    <t>4ºA</t>
  </si>
  <si>
    <t>5ºA</t>
  </si>
  <si>
    <t>TIPO VT</t>
  </si>
  <si>
    <t>2M</t>
  </si>
  <si>
    <t>TOTAL C. SOCIAL</t>
  </si>
  <si>
    <t>IVA HIPOTECA 4%</t>
  </si>
  <si>
    <t>IVA                C. SOCIAL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</si>
</sst>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="85" zoomScaleNormal="85" workbookViewId="0" topLeftCell="K1">
      <selection activeCell="Y7" sqref="Y7"/>
    </sheetView>
  </sheetViews>
  <sheetFormatPr defaultColWidth="11.421875" defaultRowHeight="12.75"/>
  <cols>
    <col min="1" max="1" width="3.140625" style="1" bestFit="1" customWidth="1"/>
    <col min="2" max="2" width="8.28125" style="1" bestFit="1" customWidth="1"/>
    <col min="3" max="3" width="7.7109375" style="1" bestFit="1" customWidth="1"/>
    <col min="4" max="4" width="12.00390625" style="1" bestFit="1" customWidth="1"/>
    <col min="5" max="5" width="13.8515625" style="1" bestFit="1" customWidth="1"/>
    <col min="6" max="6" width="8.00390625" style="1" bestFit="1" customWidth="1"/>
    <col min="7" max="7" width="9.7109375" style="1" bestFit="1" customWidth="1"/>
    <col min="8" max="8" width="11.7109375" style="1" bestFit="1" customWidth="1"/>
    <col min="9" max="9" width="9.7109375" style="1" bestFit="1" customWidth="1"/>
    <col min="10" max="10" width="11.7109375" style="1" bestFit="1" customWidth="1"/>
    <col min="11" max="11" width="10.140625" style="1" bestFit="1" customWidth="1"/>
    <col min="12" max="12" width="9.7109375" style="1" customWidth="1"/>
    <col min="13" max="13" width="10.421875" style="1" customWidth="1"/>
    <col min="14" max="14" width="11.57421875" style="1" customWidth="1"/>
    <col min="15" max="15" width="10.00390625" style="1" bestFit="1" customWidth="1"/>
    <col min="16" max="16" width="9.7109375" style="1" bestFit="1" customWidth="1"/>
    <col min="17" max="17" width="10.8515625" style="3" bestFit="1" customWidth="1"/>
    <col min="18" max="18" width="10.7109375" style="1" bestFit="1" customWidth="1"/>
    <col min="19" max="21" width="9.7109375" style="1" bestFit="1" customWidth="1"/>
    <col min="22" max="22" width="11.00390625" style="1" bestFit="1" customWidth="1"/>
    <col min="23" max="23" width="13.140625" style="1" bestFit="1" customWidth="1"/>
    <col min="24" max="25" width="11.7109375" style="1" bestFit="1" customWidth="1"/>
    <col min="26" max="16384" width="11.421875" style="1" customWidth="1"/>
  </cols>
  <sheetData>
    <row r="1" spans="2:24" ht="39" thickBot="1">
      <c r="B1" s="9" t="s">
        <v>1</v>
      </c>
      <c r="C1" s="10" t="s">
        <v>2</v>
      </c>
      <c r="D1" s="10" t="s">
        <v>3</v>
      </c>
      <c r="E1" s="10" t="s">
        <v>4</v>
      </c>
      <c r="F1" s="10" t="s">
        <v>31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35</v>
      </c>
      <c r="M1" s="10" t="s">
        <v>33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0</v>
      </c>
      <c r="T1" s="10" t="s">
        <v>15</v>
      </c>
      <c r="U1" s="10" t="s">
        <v>16</v>
      </c>
      <c r="V1" s="10" t="s">
        <v>17</v>
      </c>
      <c r="W1" s="10" t="s">
        <v>34</v>
      </c>
      <c r="X1" s="11" t="s">
        <v>18</v>
      </c>
    </row>
    <row r="2" spans="1:26" ht="12.75">
      <c r="A2" s="14">
        <v>1</v>
      </c>
      <c r="B2" s="12">
        <v>1</v>
      </c>
      <c r="C2" s="6" t="s">
        <v>19</v>
      </c>
      <c r="D2" s="6">
        <v>84.63</v>
      </c>
      <c r="E2" s="6">
        <v>3</v>
      </c>
      <c r="F2" s="6">
        <v>11</v>
      </c>
      <c r="G2" s="6">
        <v>1</v>
      </c>
      <c r="H2" s="7">
        <v>159445.6</v>
      </c>
      <c r="I2" s="7">
        <f>H2*0.04</f>
        <v>6377.8240000000005</v>
      </c>
      <c r="J2" s="7">
        <f>SUM(H2:I2)</f>
        <v>165823.424</v>
      </c>
      <c r="K2" s="7">
        <v>7881.04</v>
      </c>
      <c r="L2" s="7">
        <f>0.04*K2</f>
        <v>315.2416</v>
      </c>
      <c r="M2" s="7">
        <f>K2+L2</f>
        <v>8196.2816</v>
      </c>
      <c r="N2" s="17">
        <f>M2+J2</f>
        <v>174019.7056</v>
      </c>
      <c r="O2" s="7">
        <v>500</v>
      </c>
      <c r="P2" s="7">
        <v>5000</v>
      </c>
      <c r="Q2" s="8">
        <f>S2+U2+V2</f>
        <v>27664.68</v>
      </c>
      <c r="R2" s="7">
        <v>500</v>
      </c>
      <c r="S2" s="7">
        <f>14*R2</f>
        <v>7000</v>
      </c>
      <c r="T2" s="7">
        <v>500</v>
      </c>
      <c r="U2" s="7">
        <f>2*T2</f>
        <v>1000</v>
      </c>
      <c r="V2" s="7">
        <v>19664.68</v>
      </c>
      <c r="W2" s="7">
        <f>X2*0.04</f>
        <v>5102.6592</v>
      </c>
      <c r="X2" s="7">
        <v>127566.48</v>
      </c>
      <c r="Y2" s="2"/>
      <c r="Z2" s="2"/>
    </row>
    <row r="3" spans="1:25" ht="12.75">
      <c r="A3" s="15">
        <v>2</v>
      </c>
      <c r="B3" s="13">
        <v>1</v>
      </c>
      <c r="C3" s="4" t="s">
        <v>20</v>
      </c>
      <c r="D3" s="4">
        <v>75.04</v>
      </c>
      <c r="E3" s="4">
        <v>3</v>
      </c>
      <c r="F3" s="4">
        <v>20</v>
      </c>
      <c r="G3" s="4">
        <v>1</v>
      </c>
      <c r="H3" s="5">
        <v>144325.63</v>
      </c>
      <c r="I3" s="5">
        <f aca="true" t="shared" si="0" ref="I3:I16">H3*0.04</f>
        <v>5773.0252</v>
      </c>
      <c r="J3" s="5">
        <f aca="true" t="shared" si="1" ref="J3:J16">SUM(H3:I3)</f>
        <v>150098.6552</v>
      </c>
      <c r="K3" s="5">
        <v>7155.39</v>
      </c>
      <c r="L3" s="5">
        <f aca="true" t="shared" si="2" ref="L3:L16">0.04*K3</f>
        <v>286.2156</v>
      </c>
      <c r="M3" s="5">
        <f aca="true" t="shared" si="3" ref="M3:M16">K3+L3</f>
        <v>7441.605600000001</v>
      </c>
      <c r="N3" s="18">
        <f aca="true" t="shared" si="4" ref="N3:N16">M3+J3</f>
        <v>157540.26080000002</v>
      </c>
      <c r="O3" s="5">
        <v>500</v>
      </c>
      <c r="P3" s="5">
        <v>5000</v>
      </c>
      <c r="Q3" s="8">
        <f aca="true" t="shared" si="5" ref="Q3:Q16">S3+U3+V3</f>
        <v>24519.74</v>
      </c>
      <c r="R3" s="5">
        <v>500</v>
      </c>
      <c r="S3" s="5">
        <f aca="true" t="shared" si="6" ref="S3:S16">14*R3</f>
        <v>7000</v>
      </c>
      <c r="T3" s="5">
        <v>500</v>
      </c>
      <c r="U3" s="5">
        <f aca="true" t="shared" si="7" ref="U3:U16">2*T3</f>
        <v>1000</v>
      </c>
      <c r="V3" s="5">
        <v>16519.74</v>
      </c>
      <c r="W3" s="5">
        <f aca="true" t="shared" si="8" ref="W3:W16">X3*0.04</f>
        <v>4618.42</v>
      </c>
      <c r="X3" s="5">
        <v>115460.5</v>
      </c>
      <c r="Y3" s="2"/>
    </row>
    <row r="4" spans="1:25" ht="12.75">
      <c r="A4" s="15">
        <v>3</v>
      </c>
      <c r="B4" s="13">
        <v>1</v>
      </c>
      <c r="C4" s="4" t="s">
        <v>21</v>
      </c>
      <c r="D4" s="4">
        <v>84.63</v>
      </c>
      <c r="E4" s="4">
        <v>3</v>
      </c>
      <c r="F4" s="4">
        <v>11</v>
      </c>
      <c r="G4" s="4">
        <v>2</v>
      </c>
      <c r="H4" s="5">
        <v>175212.1</v>
      </c>
      <c r="I4" s="5">
        <f t="shared" si="0"/>
        <v>7008.484</v>
      </c>
      <c r="J4" s="5">
        <f t="shared" si="1"/>
        <v>182220.584</v>
      </c>
      <c r="K4" s="5">
        <v>7881.04</v>
      </c>
      <c r="L4" s="5">
        <f t="shared" si="2"/>
        <v>315.2416</v>
      </c>
      <c r="M4" s="5">
        <f t="shared" si="3"/>
        <v>8196.2816</v>
      </c>
      <c r="N4" s="18">
        <f t="shared" si="4"/>
        <v>190416.8656</v>
      </c>
      <c r="O4" s="5">
        <v>500</v>
      </c>
      <c r="P4" s="5">
        <v>5000</v>
      </c>
      <c r="Q4" s="8">
        <f t="shared" si="5"/>
        <v>30944.11</v>
      </c>
      <c r="R4" s="5">
        <v>500</v>
      </c>
      <c r="S4" s="5">
        <f t="shared" si="6"/>
        <v>7000</v>
      </c>
      <c r="T4" s="5">
        <v>500</v>
      </c>
      <c r="U4" s="5">
        <f t="shared" si="7"/>
        <v>1000</v>
      </c>
      <c r="V4" s="5">
        <v>22944.11</v>
      </c>
      <c r="W4" s="5">
        <f t="shared" si="8"/>
        <v>5606.7872</v>
      </c>
      <c r="X4" s="5">
        <v>140169.68</v>
      </c>
      <c r="Y4" s="2"/>
    </row>
    <row r="5" spans="1:25" ht="12.75">
      <c r="A5" s="15">
        <v>4</v>
      </c>
      <c r="B5" s="13">
        <v>1</v>
      </c>
      <c r="C5" s="4" t="s">
        <v>22</v>
      </c>
      <c r="D5" s="4">
        <v>93.61</v>
      </c>
      <c r="E5" s="4">
        <v>3</v>
      </c>
      <c r="F5" s="4">
        <v>15</v>
      </c>
      <c r="G5" s="4">
        <v>2</v>
      </c>
      <c r="H5" s="5">
        <v>189370.33</v>
      </c>
      <c r="I5" s="5">
        <f t="shared" si="0"/>
        <v>7574.8132</v>
      </c>
      <c r="J5" s="5">
        <f t="shared" si="1"/>
        <v>196945.1432</v>
      </c>
      <c r="K5" s="5">
        <v>8844.79</v>
      </c>
      <c r="L5" s="5">
        <f t="shared" si="2"/>
        <v>353.7916</v>
      </c>
      <c r="M5" s="5">
        <f t="shared" si="3"/>
        <v>9198.581600000001</v>
      </c>
      <c r="N5" s="18">
        <f t="shared" si="4"/>
        <v>206143.7248</v>
      </c>
      <c r="O5" s="5">
        <v>500</v>
      </c>
      <c r="P5" s="5">
        <v>5000</v>
      </c>
      <c r="Q5" s="8">
        <f t="shared" si="5"/>
        <v>33889.03</v>
      </c>
      <c r="R5" s="5">
        <v>500</v>
      </c>
      <c r="S5" s="5">
        <f t="shared" si="6"/>
        <v>7000</v>
      </c>
      <c r="T5" s="5">
        <v>500</v>
      </c>
      <c r="U5" s="5">
        <f t="shared" si="7"/>
        <v>1000</v>
      </c>
      <c r="V5" s="5">
        <v>25889.03</v>
      </c>
      <c r="W5" s="5">
        <f t="shared" si="8"/>
        <v>6059.8504</v>
      </c>
      <c r="X5" s="5">
        <v>151496.26</v>
      </c>
      <c r="Y5" s="2"/>
    </row>
    <row r="6" spans="1:25" ht="12.75">
      <c r="A6" s="15">
        <v>5</v>
      </c>
      <c r="B6" s="13">
        <v>2</v>
      </c>
      <c r="C6" s="4" t="s">
        <v>23</v>
      </c>
      <c r="D6" s="4">
        <v>86.09</v>
      </c>
      <c r="E6" s="4">
        <v>3</v>
      </c>
      <c r="F6" s="4">
        <v>14</v>
      </c>
      <c r="G6" s="4">
        <v>2</v>
      </c>
      <c r="H6" s="5">
        <v>177514</v>
      </c>
      <c r="I6" s="5">
        <f t="shared" si="0"/>
        <v>7100.56</v>
      </c>
      <c r="J6" s="5">
        <f t="shared" si="1"/>
        <v>184614.56</v>
      </c>
      <c r="K6" s="5">
        <v>8134.26</v>
      </c>
      <c r="L6" s="5">
        <f t="shared" si="2"/>
        <v>325.3704</v>
      </c>
      <c r="M6" s="5">
        <f t="shared" si="3"/>
        <v>8459.6304</v>
      </c>
      <c r="N6" s="18">
        <f t="shared" si="4"/>
        <v>193074.1904</v>
      </c>
      <c r="O6" s="5">
        <v>500</v>
      </c>
      <c r="P6" s="5">
        <v>5000</v>
      </c>
      <c r="Q6" s="8">
        <f t="shared" si="5"/>
        <v>31422.91</v>
      </c>
      <c r="R6" s="5">
        <v>500</v>
      </c>
      <c r="S6" s="5">
        <f t="shared" si="6"/>
        <v>7000</v>
      </c>
      <c r="T6" s="5">
        <v>500</v>
      </c>
      <c r="U6" s="5">
        <f t="shared" si="7"/>
        <v>1000</v>
      </c>
      <c r="V6" s="5">
        <v>23422.91</v>
      </c>
      <c r="W6" s="5">
        <f t="shared" si="8"/>
        <v>5680.448</v>
      </c>
      <c r="X6" s="5">
        <v>142011.2</v>
      </c>
      <c r="Y6" s="2"/>
    </row>
    <row r="7" spans="1:25" ht="12.75">
      <c r="A7" s="15">
        <v>6</v>
      </c>
      <c r="B7" s="13">
        <v>2</v>
      </c>
      <c r="C7" s="4" t="s">
        <v>24</v>
      </c>
      <c r="D7" s="4">
        <v>86.09</v>
      </c>
      <c r="E7" s="4">
        <v>3</v>
      </c>
      <c r="F7" s="4">
        <v>14</v>
      </c>
      <c r="G7" s="4">
        <v>2</v>
      </c>
      <c r="H7" s="5">
        <v>177514</v>
      </c>
      <c r="I7" s="5">
        <f t="shared" si="0"/>
        <v>7100.56</v>
      </c>
      <c r="J7" s="5">
        <f t="shared" si="1"/>
        <v>184614.56</v>
      </c>
      <c r="K7" s="5">
        <v>8134.26</v>
      </c>
      <c r="L7" s="5">
        <f t="shared" si="2"/>
        <v>325.3704</v>
      </c>
      <c r="M7" s="5">
        <f t="shared" si="3"/>
        <v>8459.6304</v>
      </c>
      <c r="N7" s="18">
        <f t="shared" si="4"/>
        <v>193074.1904</v>
      </c>
      <c r="O7" s="5">
        <v>500</v>
      </c>
      <c r="P7" s="5">
        <v>5000</v>
      </c>
      <c r="Q7" s="8">
        <f t="shared" si="5"/>
        <v>31422.91</v>
      </c>
      <c r="R7" s="5">
        <v>500</v>
      </c>
      <c r="S7" s="5">
        <f t="shared" si="6"/>
        <v>7000</v>
      </c>
      <c r="T7" s="5">
        <v>500</v>
      </c>
      <c r="U7" s="5">
        <f t="shared" si="7"/>
        <v>1000</v>
      </c>
      <c r="V7" s="5">
        <v>23422.91</v>
      </c>
      <c r="W7" s="5">
        <f t="shared" si="8"/>
        <v>5680.448</v>
      </c>
      <c r="X7" s="5">
        <v>142011.2</v>
      </c>
      <c r="Y7" s="2"/>
    </row>
    <row r="8" spans="1:25" ht="12.75">
      <c r="A8" s="15">
        <v>7</v>
      </c>
      <c r="B8" s="13">
        <v>2</v>
      </c>
      <c r="C8" s="4" t="s">
        <v>25</v>
      </c>
      <c r="D8" s="4">
        <v>86.09</v>
      </c>
      <c r="E8" s="4">
        <v>3</v>
      </c>
      <c r="F8" s="4">
        <v>14</v>
      </c>
      <c r="G8" s="4">
        <v>2</v>
      </c>
      <c r="H8" s="5">
        <v>177514</v>
      </c>
      <c r="I8" s="5">
        <f t="shared" si="0"/>
        <v>7100.56</v>
      </c>
      <c r="J8" s="5">
        <f t="shared" si="1"/>
        <v>184614.56</v>
      </c>
      <c r="K8" s="5">
        <v>8134.26</v>
      </c>
      <c r="L8" s="5">
        <f t="shared" si="2"/>
        <v>325.3704</v>
      </c>
      <c r="M8" s="5">
        <f t="shared" si="3"/>
        <v>8459.6304</v>
      </c>
      <c r="N8" s="18">
        <f t="shared" si="4"/>
        <v>193074.1904</v>
      </c>
      <c r="O8" s="5">
        <v>500</v>
      </c>
      <c r="P8" s="5">
        <v>5000</v>
      </c>
      <c r="Q8" s="8">
        <f t="shared" si="5"/>
        <v>31422.91</v>
      </c>
      <c r="R8" s="5">
        <v>500</v>
      </c>
      <c r="S8" s="5">
        <f t="shared" si="6"/>
        <v>7000</v>
      </c>
      <c r="T8" s="5">
        <v>500</v>
      </c>
      <c r="U8" s="5">
        <f t="shared" si="7"/>
        <v>1000</v>
      </c>
      <c r="V8" s="5">
        <v>23422.91</v>
      </c>
      <c r="W8" s="5">
        <f t="shared" si="8"/>
        <v>5680.448</v>
      </c>
      <c r="X8" s="5">
        <v>142011.2</v>
      </c>
      <c r="Y8" s="2"/>
    </row>
    <row r="9" spans="1:25" ht="12.75">
      <c r="A9" s="15">
        <v>8</v>
      </c>
      <c r="B9" s="13">
        <v>3</v>
      </c>
      <c r="C9" s="4" t="s">
        <v>26</v>
      </c>
      <c r="D9" s="4">
        <v>74.84</v>
      </c>
      <c r="E9" s="4">
        <v>3</v>
      </c>
      <c r="F9" s="4" t="s">
        <v>32</v>
      </c>
      <c r="G9" s="4">
        <v>1</v>
      </c>
      <c r="H9" s="5">
        <v>144010.3</v>
      </c>
      <c r="I9" s="5">
        <f t="shared" si="0"/>
        <v>5760.411999999999</v>
      </c>
      <c r="J9" s="5">
        <f t="shared" si="1"/>
        <v>149770.712</v>
      </c>
      <c r="K9" s="5">
        <v>7071.3</v>
      </c>
      <c r="L9" s="5">
        <f t="shared" si="2"/>
        <v>282.85200000000003</v>
      </c>
      <c r="M9" s="5">
        <f t="shared" si="3"/>
        <v>7354.152</v>
      </c>
      <c r="N9" s="18">
        <f t="shared" si="4"/>
        <v>157124.864</v>
      </c>
      <c r="O9" s="5">
        <v>500</v>
      </c>
      <c r="P9" s="5">
        <v>5000</v>
      </c>
      <c r="Q9" s="8">
        <f t="shared" si="5"/>
        <v>24454.14</v>
      </c>
      <c r="R9" s="5">
        <v>500</v>
      </c>
      <c r="S9" s="5">
        <f t="shared" si="6"/>
        <v>7000</v>
      </c>
      <c r="T9" s="5">
        <v>500</v>
      </c>
      <c r="U9" s="5">
        <f t="shared" si="7"/>
        <v>1000</v>
      </c>
      <c r="V9" s="5">
        <v>16454.14</v>
      </c>
      <c r="W9" s="5">
        <f t="shared" si="8"/>
        <v>4608.3296</v>
      </c>
      <c r="X9" s="5">
        <v>115208.24</v>
      </c>
      <c r="Y9" s="2"/>
    </row>
    <row r="10" spans="1:25" ht="12.75">
      <c r="A10" s="15">
        <v>9</v>
      </c>
      <c r="B10" s="13">
        <v>3</v>
      </c>
      <c r="C10" s="4" t="s">
        <v>24</v>
      </c>
      <c r="D10" s="4">
        <v>84.73</v>
      </c>
      <c r="E10" s="4">
        <v>3</v>
      </c>
      <c r="F10" s="4">
        <v>3</v>
      </c>
      <c r="G10" s="4">
        <v>2</v>
      </c>
      <c r="H10" s="5">
        <v>175369.77</v>
      </c>
      <c r="I10" s="5">
        <f t="shared" si="0"/>
        <v>7014.7908</v>
      </c>
      <c r="J10" s="5">
        <f t="shared" si="1"/>
        <v>182384.56079999998</v>
      </c>
      <c r="K10" s="5">
        <v>8005.76</v>
      </c>
      <c r="L10" s="5">
        <f t="shared" si="2"/>
        <v>320.23040000000003</v>
      </c>
      <c r="M10" s="5">
        <f t="shared" si="3"/>
        <v>8325.9904</v>
      </c>
      <c r="N10" s="18">
        <f t="shared" si="4"/>
        <v>190710.5512</v>
      </c>
      <c r="O10" s="5">
        <v>500</v>
      </c>
      <c r="P10" s="5">
        <v>5000</v>
      </c>
      <c r="Q10" s="8">
        <f t="shared" si="5"/>
        <v>30976.91</v>
      </c>
      <c r="R10" s="5">
        <v>500</v>
      </c>
      <c r="S10" s="5">
        <f t="shared" si="6"/>
        <v>7000</v>
      </c>
      <c r="T10" s="5">
        <v>500</v>
      </c>
      <c r="U10" s="5">
        <f t="shared" si="7"/>
        <v>1000</v>
      </c>
      <c r="V10" s="5">
        <v>22976.91</v>
      </c>
      <c r="W10" s="5">
        <f t="shared" si="8"/>
        <v>5611.8328</v>
      </c>
      <c r="X10" s="5">
        <v>140295.82</v>
      </c>
      <c r="Y10" s="2"/>
    </row>
    <row r="11" spans="1:25" ht="12.75">
      <c r="A11" s="15">
        <v>10</v>
      </c>
      <c r="B11" s="13">
        <v>3</v>
      </c>
      <c r="C11" s="4" t="s">
        <v>27</v>
      </c>
      <c r="D11" s="4">
        <v>78.15</v>
      </c>
      <c r="E11" s="4">
        <v>3</v>
      </c>
      <c r="F11" s="4">
        <v>7</v>
      </c>
      <c r="G11" s="4">
        <v>2</v>
      </c>
      <c r="H11" s="5">
        <v>164995.48</v>
      </c>
      <c r="I11" s="5">
        <f t="shared" si="0"/>
        <v>6599.819200000001</v>
      </c>
      <c r="J11" s="5">
        <f t="shared" si="1"/>
        <v>171595.2992</v>
      </c>
      <c r="K11" s="5">
        <v>7384.04</v>
      </c>
      <c r="L11" s="5">
        <f t="shared" si="2"/>
        <v>295.3616</v>
      </c>
      <c r="M11" s="5">
        <f t="shared" si="3"/>
        <v>7679.4016</v>
      </c>
      <c r="N11" s="18">
        <f t="shared" si="4"/>
        <v>179274.70080000002</v>
      </c>
      <c r="O11" s="5">
        <v>500</v>
      </c>
      <c r="P11" s="5">
        <v>5000</v>
      </c>
      <c r="Q11" s="8">
        <f t="shared" si="5"/>
        <v>28819.06</v>
      </c>
      <c r="R11" s="5">
        <v>500</v>
      </c>
      <c r="S11" s="5">
        <f t="shared" si="6"/>
        <v>7000</v>
      </c>
      <c r="T11" s="5">
        <v>500</v>
      </c>
      <c r="U11" s="5">
        <f t="shared" si="7"/>
        <v>1000</v>
      </c>
      <c r="V11" s="5">
        <v>20819.06</v>
      </c>
      <c r="W11" s="5">
        <f t="shared" si="8"/>
        <v>5279.8552</v>
      </c>
      <c r="X11" s="5">
        <v>131996.38</v>
      </c>
      <c r="Y11" s="2"/>
    </row>
    <row r="12" spans="1:25" ht="12.75">
      <c r="A12" s="15">
        <v>11</v>
      </c>
      <c r="B12" s="13">
        <v>3</v>
      </c>
      <c r="C12" s="4" t="s">
        <v>19</v>
      </c>
      <c r="D12" s="4">
        <v>84.63</v>
      </c>
      <c r="E12" s="4">
        <v>3</v>
      </c>
      <c r="F12" s="4">
        <v>11</v>
      </c>
      <c r="G12" s="4">
        <v>2</v>
      </c>
      <c r="H12" s="5">
        <v>175212.1</v>
      </c>
      <c r="I12" s="5">
        <f t="shared" si="0"/>
        <v>7008.484</v>
      </c>
      <c r="J12" s="5">
        <f t="shared" si="1"/>
        <v>182220.584</v>
      </c>
      <c r="K12" s="5">
        <v>7881.04</v>
      </c>
      <c r="L12" s="5">
        <f t="shared" si="2"/>
        <v>315.2416</v>
      </c>
      <c r="M12" s="5">
        <f t="shared" si="3"/>
        <v>8196.2816</v>
      </c>
      <c r="N12" s="18">
        <f t="shared" si="4"/>
        <v>190416.8656</v>
      </c>
      <c r="O12" s="5">
        <v>500</v>
      </c>
      <c r="P12" s="5">
        <v>5000</v>
      </c>
      <c r="Q12" s="8">
        <f t="shared" si="5"/>
        <v>30944.11</v>
      </c>
      <c r="R12" s="5">
        <v>500</v>
      </c>
      <c r="S12" s="5">
        <f t="shared" si="6"/>
        <v>7000</v>
      </c>
      <c r="T12" s="5">
        <v>500</v>
      </c>
      <c r="U12" s="5">
        <f t="shared" si="7"/>
        <v>1000</v>
      </c>
      <c r="V12" s="5">
        <v>22944.11</v>
      </c>
      <c r="W12" s="5">
        <f t="shared" si="8"/>
        <v>5606.7872</v>
      </c>
      <c r="X12" s="5">
        <v>140169.68</v>
      </c>
      <c r="Y12" s="2"/>
    </row>
    <row r="13" spans="1:25" ht="12.75">
      <c r="A13" s="15">
        <v>12</v>
      </c>
      <c r="B13" s="13">
        <v>3</v>
      </c>
      <c r="C13" s="4" t="s">
        <v>28</v>
      </c>
      <c r="D13" s="4">
        <v>75.04</v>
      </c>
      <c r="E13" s="4">
        <v>3</v>
      </c>
      <c r="F13" s="4">
        <v>20</v>
      </c>
      <c r="G13" s="4">
        <v>2</v>
      </c>
      <c r="H13" s="5">
        <v>160092.13</v>
      </c>
      <c r="I13" s="5">
        <f t="shared" si="0"/>
        <v>6403.6852</v>
      </c>
      <c r="J13" s="5">
        <f t="shared" si="1"/>
        <v>166495.8152</v>
      </c>
      <c r="K13" s="5">
        <v>7155.39</v>
      </c>
      <c r="L13" s="5">
        <f t="shared" si="2"/>
        <v>286.2156</v>
      </c>
      <c r="M13" s="5">
        <f t="shared" si="3"/>
        <v>7441.605600000001</v>
      </c>
      <c r="N13" s="18">
        <f t="shared" si="4"/>
        <v>173937.42080000002</v>
      </c>
      <c r="O13" s="5">
        <v>500</v>
      </c>
      <c r="P13" s="5">
        <v>5000</v>
      </c>
      <c r="Q13" s="8">
        <f t="shared" si="5"/>
        <v>27799.17</v>
      </c>
      <c r="R13" s="5">
        <v>500</v>
      </c>
      <c r="S13" s="5">
        <f t="shared" si="6"/>
        <v>7000</v>
      </c>
      <c r="T13" s="5">
        <v>500</v>
      </c>
      <c r="U13" s="5">
        <f t="shared" si="7"/>
        <v>1000</v>
      </c>
      <c r="V13" s="5">
        <v>19799.17</v>
      </c>
      <c r="W13" s="5">
        <f t="shared" si="8"/>
        <v>5122.948</v>
      </c>
      <c r="X13" s="5">
        <v>128073.7</v>
      </c>
      <c r="Y13" s="2"/>
    </row>
    <row r="14" spans="1:25" ht="12.75">
      <c r="A14" s="15">
        <v>13</v>
      </c>
      <c r="B14" s="13">
        <v>3</v>
      </c>
      <c r="C14" s="4" t="s">
        <v>21</v>
      </c>
      <c r="D14" s="4">
        <v>84.63</v>
      </c>
      <c r="E14" s="4">
        <v>3</v>
      </c>
      <c r="F14" s="4">
        <v>11</v>
      </c>
      <c r="G14" s="4">
        <v>2</v>
      </c>
      <c r="H14" s="5">
        <v>175212.1</v>
      </c>
      <c r="I14" s="5">
        <f t="shared" si="0"/>
        <v>7008.484</v>
      </c>
      <c r="J14" s="5">
        <f t="shared" si="1"/>
        <v>182220.584</v>
      </c>
      <c r="K14" s="5">
        <v>7881.04</v>
      </c>
      <c r="L14" s="5">
        <f t="shared" si="2"/>
        <v>315.2416</v>
      </c>
      <c r="M14" s="5">
        <f t="shared" si="3"/>
        <v>8196.2816</v>
      </c>
      <c r="N14" s="18">
        <f t="shared" si="4"/>
        <v>190416.8656</v>
      </c>
      <c r="O14" s="5">
        <v>500</v>
      </c>
      <c r="P14" s="5">
        <v>5000</v>
      </c>
      <c r="Q14" s="8">
        <f t="shared" si="5"/>
        <v>30944.11</v>
      </c>
      <c r="R14" s="5">
        <v>500</v>
      </c>
      <c r="S14" s="5">
        <f t="shared" si="6"/>
        <v>7000</v>
      </c>
      <c r="T14" s="5">
        <v>500</v>
      </c>
      <c r="U14" s="5">
        <f t="shared" si="7"/>
        <v>1000</v>
      </c>
      <c r="V14" s="5">
        <v>22944.11</v>
      </c>
      <c r="W14" s="5">
        <f t="shared" si="8"/>
        <v>5606.7872</v>
      </c>
      <c r="X14" s="5">
        <v>140169.68</v>
      </c>
      <c r="Y14" s="2"/>
    </row>
    <row r="15" spans="1:25" ht="12.75">
      <c r="A15" s="15">
        <v>14</v>
      </c>
      <c r="B15" s="13">
        <v>3</v>
      </c>
      <c r="C15" s="4" t="s">
        <v>29</v>
      </c>
      <c r="D15" s="4">
        <v>75.04</v>
      </c>
      <c r="E15" s="4">
        <v>3</v>
      </c>
      <c r="F15" s="4">
        <v>20</v>
      </c>
      <c r="G15" s="4">
        <v>2</v>
      </c>
      <c r="H15" s="5">
        <v>160092.13</v>
      </c>
      <c r="I15" s="5">
        <f t="shared" si="0"/>
        <v>6403.6852</v>
      </c>
      <c r="J15" s="5">
        <f t="shared" si="1"/>
        <v>166495.8152</v>
      </c>
      <c r="K15" s="5">
        <v>7155.39</v>
      </c>
      <c r="L15" s="5">
        <f t="shared" si="2"/>
        <v>286.2156</v>
      </c>
      <c r="M15" s="5">
        <f t="shared" si="3"/>
        <v>7441.605600000001</v>
      </c>
      <c r="N15" s="18">
        <f t="shared" si="4"/>
        <v>173937.42080000002</v>
      </c>
      <c r="O15" s="5">
        <v>500</v>
      </c>
      <c r="P15" s="5">
        <v>5000</v>
      </c>
      <c r="Q15" s="8">
        <f t="shared" si="5"/>
        <v>27799.17</v>
      </c>
      <c r="R15" s="5">
        <v>500</v>
      </c>
      <c r="S15" s="5">
        <f t="shared" si="6"/>
        <v>7000</v>
      </c>
      <c r="T15" s="5">
        <v>500</v>
      </c>
      <c r="U15" s="5">
        <f t="shared" si="7"/>
        <v>1000</v>
      </c>
      <c r="V15" s="5">
        <v>19799.17</v>
      </c>
      <c r="W15" s="5">
        <f t="shared" si="8"/>
        <v>5122.948</v>
      </c>
      <c r="X15" s="5">
        <v>128073.7</v>
      </c>
      <c r="Y15" s="2"/>
    </row>
    <row r="16" spans="1:25" ht="13.5" thickBot="1">
      <c r="A16" s="16">
        <v>15</v>
      </c>
      <c r="B16" s="13">
        <v>3</v>
      </c>
      <c r="C16" s="4" t="s">
        <v>30</v>
      </c>
      <c r="D16" s="4">
        <v>75.04</v>
      </c>
      <c r="E16" s="4">
        <v>3</v>
      </c>
      <c r="F16" s="4">
        <v>20</v>
      </c>
      <c r="G16" s="4">
        <v>2</v>
      </c>
      <c r="H16" s="5">
        <v>160092.13</v>
      </c>
      <c r="I16" s="5">
        <f t="shared" si="0"/>
        <v>6403.6852</v>
      </c>
      <c r="J16" s="5">
        <f t="shared" si="1"/>
        <v>166495.8152</v>
      </c>
      <c r="K16" s="5">
        <v>7155.39</v>
      </c>
      <c r="L16" s="5">
        <f t="shared" si="2"/>
        <v>286.2156</v>
      </c>
      <c r="M16" s="5">
        <f t="shared" si="3"/>
        <v>7441.605600000001</v>
      </c>
      <c r="N16" s="18">
        <f t="shared" si="4"/>
        <v>173937.42080000002</v>
      </c>
      <c r="O16" s="5">
        <v>500</v>
      </c>
      <c r="P16" s="5">
        <v>5000</v>
      </c>
      <c r="Q16" s="8">
        <f t="shared" si="5"/>
        <v>27799.17</v>
      </c>
      <c r="R16" s="5">
        <v>500</v>
      </c>
      <c r="S16" s="5">
        <f t="shared" si="6"/>
        <v>7000</v>
      </c>
      <c r="T16" s="5">
        <v>500</v>
      </c>
      <c r="U16" s="5">
        <f t="shared" si="7"/>
        <v>1000</v>
      </c>
      <c r="V16" s="5">
        <v>19799.17</v>
      </c>
      <c r="W16" s="5">
        <f t="shared" si="8"/>
        <v>5122.948</v>
      </c>
      <c r="X16" s="5">
        <v>128073.7</v>
      </c>
      <c r="Y16" s="2"/>
    </row>
    <row r="17" spans="8:14" ht="12.75">
      <c r="H17" s="2"/>
      <c r="I17" s="2"/>
      <c r="J17" s="2"/>
      <c r="K17" s="2"/>
      <c r="L17" s="2"/>
      <c r="M17" s="2"/>
      <c r="N17" s="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jmorenoc</dc:creator>
  <cp:keywords/>
  <dc:description/>
  <cp:lastModifiedBy>jmorenoc</cp:lastModifiedBy>
  <dcterms:created xsi:type="dcterms:W3CDTF">2012-09-26T05:56:53Z</dcterms:created>
  <dcterms:modified xsi:type="dcterms:W3CDTF">2012-09-26T06:25:24Z</dcterms:modified>
  <cp:category/>
  <cp:version/>
  <cp:contentType/>
  <cp:contentStatus/>
</cp:coreProperties>
</file>