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4895" windowHeight="7875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F7" i="1"/>
  <c r="G7" s="1"/>
  <c r="H7" s="1"/>
  <c r="D64" s="1"/>
  <c r="F8"/>
  <c r="F9"/>
  <c r="F10"/>
  <c r="F11"/>
  <c r="F12"/>
  <c r="F13"/>
  <c r="F14"/>
  <c r="F15"/>
  <c r="F16"/>
  <c r="F17"/>
  <c r="F18"/>
  <c r="F19"/>
  <c r="G19" s="1"/>
  <c r="H19" s="1"/>
  <c r="F20"/>
  <c r="F21"/>
  <c r="F22"/>
  <c r="F23"/>
  <c r="G23" s="1"/>
  <c r="H23" s="1"/>
  <c r="F24"/>
  <c r="G24" s="1"/>
  <c r="H24" s="1"/>
  <c r="F25"/>
  <c r="F26"/>
  <c r="F27"/>
  <c r="G27" s="1"/>
  <c r="H27" s="1"/>
  <c r="F28"/>
  <c r="F29"/>
  <c r="F30"/>
  <c r="F31"/>
  <c r="G31" s="1"/>
  <c r="H31" s="1"/>
  <c r="F32"/>
  <c r="F33"/>
  <c r="F34"/>
  <c r="F35"/>
  <c r="G35" s="1"/>
  <c r="H35" s="1"/>
  <c r="D403" s="1"/>
  <c r="F6"/>
  <c r="G20"/>
  <c r="H20" s="1"/>
  <c r="G28"/>
  <c r="H28" s="1"/>
  <c r="B408"/>
  <c r="B406"/>
  <c r="B407"/>
  <c r="B401"/>
  <c r="B402"/>
  <c r="B403"/>
  <c r="B404"/>
  <c r="B405"/>
  <c r="B399"/>
  <c r="B400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7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80"/>
  <c r="B179"/>
  <c r="B178"/>
  <c r="B177"/>
  <c r="B176"/>
  <c r="B175"/>
  <c r="B174"/>
  <c r="B173"/>
  <c r="B172"/>
  <c r="B171"/>
  <c r="B169"/>
  <c r="B170"/>
  <c r="G29"/>
  <c r="H29" s="1"/>
  <c r="G30"/>
  <c r="H30" s="1"/>
  <c r="G32"/>
  <c r="H32" s="1"/>
  <c r="G33"/>
  <c r="H33" s="1"/>
  <c r="G34"/>
  <c r="H34" s="1"/>
  <c r="G21"/>
  <c r="H21" s="1"/>
  <c r="G22"/>
  <c r="H22" s="1"/>
  <c r="G25"/>
  <c r="H25" s="1"/>
  <c r="G26"/>
  <c r="H26" s="1"/>
  <c r="G16"/>
  <c r="H16" s="1"/>
  <c r="G17"/>
  <c r="H17" s="1"/>
  <c r="G18"/>
  <c r="H18" s="1"/>
  <c r="H48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49"/>
  <c r="G6"/>
  <c r="H6" s="1"/>
  <c r="D56" s="1"/>
  <c r="E7"/>
  <c r="E8" s="1"/>
  <c r="E9" s="1"/>
  <c r="E10" s="1"/>
  <c r="D406" l="1"/>
  <c r="D400"/>
  <c r="D402"/>
  <c r="D405"/>
  <c r="D407"/>
  <c r="D408"/>
  <c r="D404"/>
  <c r="D399"/>
  <c r="D401"/>
  <c r="D49"/>
  <c r="E49" s="1"/>
  <c r="D50"/>
  <c r="D52"/>
  <c r="D59"/>
  <c r="D55"/>
  <c r="D51"/>
  <c r="D58"/>
  <c r="D60"/>
  <c r="D71"/>
  <c r="D63"/>
  <c r="D69"/>
  <c r="D65"/>
  <c r="D61"/>
  <c r="D57"/>
  <c r="D53"/>
  <c r="D54"/>
  <c r="D67"/>
  <c r="D70"/>
  <c r="D66"/>
  <c r="D62"/>
  <c r="D72"/>
  <c r="D68"/>
  <c r="E11"/>
  <c r="F49" l="1"/>
  <c r="E12"/>
  <c r="G8"/>
  <c r="H8" s="1"/>
  <c r="G49" l="1"/>
  <c r="H49" s="1"/>
  <c r="E50" s="1"/>
  <c r="E13"/>
  <c r="D76"/>
  <c r="D80"/>
  <c r="D84"/>
  <c r="D74"/>
  <c r="D78"/>
  <c r="D82"/>
  <c r="D75"/>
  <c r="D81"/>
  <c r="D79"/>
  <c r="D83"/>
  <c r="D73"/>
  <c r="D77"/>
  <c r="G9"/>
  <c r="H9" s="1"/>
  <c r="I49" l="1"/>
  <c r="F50"/>
  <c r="D88"/>
  <c r="D92"/>
  <c r="D96"/>
  <c r="D86"/>
  <c r="D90"/>
  <c r="D94"/>
  <c r="D91"/>
  <c r="D95"/>
  <c r="D89"/>
  <c r="D87"/>
  <c r="D93"/>
  <c r="D85"/>
  <c r="E14"/>
  <c r="G10"/>
  <c r="H10" s="1"/>
  <c r="G50" l="1"/>
  <c r="H50" s="1"/>
  <c r="E51" s="1"/>
  <c r="D100"/>
  <c r="D104"/>
  <c r="D108"/>
  <c r="D98"/>
  <c r="D102"/>
  <c r="D106"/>
  <c r="D107"/>
  <c r="D97"/>
  <c r="D99"/>
  <c r="D105"/>
  <c r="D103"/>
  <c r="D101"/>
  <c r="E15"/>
  <c r="G11"/>
  <c r="H11" s="1"/>
  <c r="I50" l="1"/>
  <c r="E16"/>
  <c r="D178"/>
  <c r="D117"/>
  <c r="D120"/>
  <c r="D110"/>
  <c r="D109"/>
  <c r="D111"/>
  <c r="D116"/>
  <c r="D113"/>
  <c r="D112"/>
  <c r="D118"/>
  <c r="D114"/>
  <c r="D119"/>
  <c r="D115"/>
  <c r="F51"/>
  <c r="D175"/>
  <c r="G12"/>
  <c r="H12" s="1"/>
  <c r="E17" l="1"/>
  <c r="D169"/>
  <c r="D191"/>
  <c r="D170"/>
  <c r="D185"/>
  <c r="D182"/>
  <c r="D186"/>
  <c r="D190"/>
  <c r="D174"/>
  <c r="D131"/>
  <c r="D129"/>
  <c r="D132"/>
  <c r="D122"/>
  <c r="D123"/>
  <c r="D124"/>
  <c r="D130"/>
  <c r="D125"/>
  <c r="D127"/>
  <c r="D121"/>
  <c r="D128"/>
  <c r="D126"/>
  <c r="G51"/>
  <c r="G13"/>
  <c r="H13" s="1"/>
  <c r="E18" l="1"/>
  <c r="D142"/>
  <c r="D133"/>
  <c r="D134"/>
  <c r="D137"/>
  <c r="D136"/>
  <c r="D143"/>
  <c r="D135"/>
  <c r="D141"/>
  <c r="D144"/>
  <c r="D139"/>
  <c r="D140"/>
  <c r="D138"/>
  <c r="H51"/>
  <c r="E52" s="1"/>
  <c r="I51"/>
  <c r="G15"/>
  <c r="H15" s="1"/>
  <c r="G14"/>
  <c r="H14" s="1"/>
  <c r="D165" l="1"/>
  <c r="D158"/>
  <c r="D168"/>
  <c r="D160"/>
  <c r="D166"/>
  <c r="D162"/>
  <c r="D164"/>
  <c r="E19"/>
  <c r="D198"/>
  <c r="D210"/>
  <c r="D214"/>
  <c r="D202"/>
  <c r="D194"/>
  <c r="D206"/>
  <c r="D145"/>
  <c r="D155"/>
  <c r="D149"/>
  <c r="D146"/>
  <c r="D148"/>
  <c r="D152"/>
  <c r="D150"/>
  <c r="D154"/>
  <c r="D156"/>
  <c r="F52"/>
  <c r="E20" l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D286"/>
  <c r="G52"/>
  <c r="D365" l="1"/>
  <c r="D373"/>
  <c r="D312"/>
  <c r="D304"/>
  <c r="D295"/>
  <c r="D391"/>
  <c r="D353"/>
  <c r="D176"/>
  <c r="D213"/>
  <c r="D196"/>
  <c r="D204"/>
  <c r="D363"/>
  <c r="D173"/>
  <c r="D195"/>
  <c r="D200"/>
  <c r="D256"/>
  <c r="D311"/>
  <c r="D229"/>
  <c r="D216"/>
  <c r="D171"/>
  <c r="D192"/>
  <c r="D247"/>
  <c r="D316"/>
  <c r="D205"/>
  <c r="D317"/>
  <c r="D285"/>
  <c r="D184"/>
  <c r="D321"/>
  <c r="D364"/>
  <c r="D327"/>
  <c r="D212"/>
  <c r="D381"/>
  <c r="D153"/>
  <c r="D376"/>
  <c r="D368"/>
  <c r="D359"/>
  <c r="D235"/>
  <c r="D301"/>
  <c r="D309"/>
  <c r="D167"/>
  <c r="D341"/>
  <c r="D236"/>
  <c r="D275"/>
  <c r="D267"/>
  <c r="D193"/>
  <c r="D396"/>
  <c r="D263"/>
  <c r="D352"/>
  <c r="D189"/>
  <c r="D261"/>
  <c r="D296"/>
  <c r="D177"/>
  <c r="D269"/>
  <c r="D197"/>
  <c r="D180"/>
  <c r="D369"/>
  <c r="D336"/>
  <c r="D384"/>
  <c r="D209"/>
  <c r="D188"/>
  <c r="D344"/>
  <c r="D243"/>
  <c r="D219"/>
  <c r="D157"/>
  <c r="D228"/>
  <c r="D183"/>
  <c r="D389"/>
  <c r="D397"/>
  <c r="D395"/>
  <c r="D225"/>
  <c r="D260"/>
  <c r="D268"/>
  <c r="D211"/>
  <c r="D289"/>
  <c r="D245"/>
  <c r="D385"/>
  <c r="D284"/>
  <c r="D292"/>
  <c r="D315"/>
  <c r="D355"/>
  <c r="D343"/>
  <c r="D163"/>
  <c r="D332"/>
  <c r="D339"/>
  <c r="D331"/>
  <c r="D257"/>
  <c r="D181"/>
  <c r="D277"/>
  <c r="D199"/>
  <c r="D248"/>
  <c r="D240"/>
  <c r="D231"/>
  <c r="D300"/>
  <c r="D203"/>
  <c r="D299"/>
  <c r="D172"/>
  <c r="D349"/>
  <c r="D227"/>
  <c r="D283"/>
  <c r="D337"/>
  <c r="D215"/>
  <c r="D273"/>
  <c r="D147"/>
  <c r="D187"/>
  <c r="D272"/>
  <c r="D305"/>
  <c r="D161"/>
  <c r="D237"/>
  <c r="D151"/>
  <c r="D308"/>
  <c r="D220"/>
  <c r="D179"/>
  <c r="D371"/>
  <c r="D379"/>
  <c r="D288"/>
  <c r="D264"/>
  <c r="D224"/>
  <c r="D208"/>
  <c r="D241"/>
  <c r="D320"/>
  <c r="D232"/>
  <c r="D259"/>
  <c r="D328"/>
  <c r="D387"/>
  <c r="D348"/>
  <c r="D392"/>
  <c r="D360"/>
  <c r="D253"/>
  <c r="D307"/>
  <c r="D357"/>
  <c r="D375"/>
  <c r="D251"/>
  <c r="D380"/>
  <c r="D293"/>
  <c r="D280"/>
  <c r="D159"/>
  <c r="D244"/>
  <c r="D323"/>
  <c r="D221"/>
  <c r="D325"/>
  <c r="D333"/>
  <c r="D279"/>
  <c r="D291"/>
  <c r="D356"/>
  <c r="D276"/>
  <c r="D252"/>
  <c r="D347"/>
  <c r="D324"/>
  <c r="D345"/>
  <c r="D377"/>
  <c r="D313"/>
  <c r="D287"/>
  <c r="D329"/>
  <c r="D393"/>
  <c r="D303"/>
  <c r="D281"/>
  <c r="D265"/>
  <c r="D255"/>
  <c r="D297"/>
  <c r="D388"/>
  <c r="D233"/>
  <c r="D249"/>
  <c r="D201"/>
  <c r="D361"/>
  <c r="D239"/>
  <c r="D367"/>
  <c r="D383"/>
  <c r="D207"/>
  <c r="D335"/>
  <c r="D271"/>
  <c r="D372"/>
  <c r="D223"/>
  <c r="D351"/>
  <c r="D217"/>
  <c r="D340"/>
  <c r="D319"/>
  <c r="D350"/>
  <c r="D226"/>
  <c r="D314"/>
  <c r="D354"/>
  <c r="D294"/>
  <c r="D222"/>
  <c r="D386"/>
  <c r="D254"/>
  <c r="D278"/>
  <c r="D358"/>
  <c r="D390"/>
  <c r="D334"/>
  <c r="D342"/>
  <c r="D218"/>
  <c r="D270"/>
  <c r="D366"/>
  <c r="D230"/>
  <c r="D378"/>
  <c r="D370"/>
  <c r="D382"/>
  <c r="D250"/>
  <c r="D326"/>
  <c r="D242"/>
  <c r="D282"/>
  <c r="D338"/>
  <c r="D306"/>
  <c r="D394"/>
  <c r="D290"/>
  <c r="D302"/>
  <c r="D258"/>
  <c r="D246"/>
  <c r="D274"/>
  <c r="D362"/>
  <c r="D238"/>
  <c r="D310"/>
  <c r="D398"/>
  <c r="D346"/>
  <c r="D322"/>
  <c r="D374"/>
  <c r="D262"/>
  <c r="D234"/>
  <c r="D318"/>
  <c r="D266"/>
  <c r="D330"/>
  <c r="D298"/>
  <c r="H52"/>
  <c r="E53" s="1"/>
  <c r="I52"/>
  <c r="F53" l="1"/>
  <c r="G53" s="1"/>
  <c r="H53" s="1"/>
  <c r="E54" s="1"/>
  <c r="F54" l="1"/>
  <c r="I53"/>
  <c r="G54" l="1"/>
  <c r="H54" s="1"/>
  <c r="E55" s="1"/>
  <c r="F55" l="1"/>
  <c r="G55" s="1"/>
  <c r="H55" s="1"/>
  <c r="E56" s="1"/>
  <c r="I54"/>
  <c r="I55" l="1"/>
  <c r="F56"/>
  <c r="G56" s="1"/>
  <c r="H56" s="1"/>
  <c r="E57" s="1"/>
  <c r="I56" l="1"/>
  <c r="F57"/>
  <c r="G57" s="1"/>
  <c r="H57" s="1"/>
  <c r="E58" s="1"/>
  <c r="F58" l="1"/>
  <c r="G58" s="1"/>
  <c r="H58" s="1"/>
  <c r="I57"/>
  <c r="F59" l="1"/>
  <c r="E59"/>
  <c r="I58"/>
  <c r="G59" l="1"/>
  <c r="H59" s="1"/>
  <c r="E60" s="1"/>
  <c r="I59" l="1"/>
  <c r="F60"/>
  <c r="G60" s="1"/>
  <c r="H60" s="1"/>
  <c r="E61" s="1"/>
  <c r="I60" l="1"/>
  <c r="F61"/>
  <c r="G61" s="1"/>
  <c r="H61" s="1"/>
  <c r="E62" s="1"/>
  <c r="F62" l="1"/>
  <c r="I61"/>
  <c r="G62" l="1"/>
  <c r="H62" s="1"/>
  <c r="E63" s="1"/>
  <c r="F63" l="1"/>
  <c r="I62"/>
  <c r="G63" l="1"/>
  <c r="H63" s="1"/>
  <c r="E64" s="1"/>
  <c r="F64" l="1"/>
  <c r="I63"/>
  <c r="G64" l="1"/>
  <c r="H64" s="1"/>
  <c r="E65" s="1"/>
  <c r="F65" l="1"/>
  <c r="I64"/>
  <c r="G65" l="1"/>
  <c r="H65" s="1"/>
  <c r="E66" s="1"/>
  <c r="F66" l="1"/>
  <c r="I65"/>
  <c r="G66" l="1"/>
  <c r="H66" s="1"/>
  <c r="E67" s="1"/>
  <c r="F67" l="1"/>
  <c r="I66"/>
  <c r="G67" l="1"/>
  <c r="H67" s="1"/>
  <c r="E68" s="1"/>
  <c r="F68" l="1"/>
  <c r="I67"/>
  <c r="G68" l="1"/>
  <c r="H68" s="1"/>
  <c r="E69" s="1"/>
  <c r="F69" l="1"/>
  <c r="I68"/>
  <c r="G69" l="1"/>
  <c r="H69" s="1"/>
  <c r="E70" s="1"/>
  <c r="F70" l="1"/>
  <c r="I69"/>
  <c r="G70" l="1"/>
  <c r="H70" s="1"/>
  <c r="E71" s="1"/>
  <c r="F71" l="1"/>
  <c r="I70"/>
  <c r="G71" l="1"/>
  <c r="H71" s="1"/>
  <c r="E72" s="1"/>
  <c r="F72" l="1"/>
  <c r="G72" s="1"/>
  <c r="H72" s="1"/>
  <c r="E73" s="1"/>
  <c r="I71"/>
  <c r="F73" l="1"/>
  <c r="G73" s="1"/>
  <c r="H73" s="1"/>
  <c r="I72"/>
  <c r="F74" l="1"/>
  <c r="E74"/>
  <c r="I73"/>
  <c r="G74" l="1"/>
  <c r="H74" s="1"/>
  <c r="E75" s="1"/>
  <c r="F75" l="1"/>
  <c r="G75" s="1"/>
  <c r="H75" s="1"/>
  <c r="E76" s="1"/>
  <c r="I74"/>
  <c r="F76" l="1"/>
  <c r="G76" s="1"/>
  <c r="H76" s="1"/>
  <c r="E77" s="1"/>
  <c r="I75"/>
  <c r="F77" l="1"/>
  <c r="I76"/>
  <c r="G77" l="1"/>
  <c r="H77" s="1"/>
  <c r="E78" s="1"/>
  <c r="F78" l="1"/>
  <c r="I77"/>
  <c r="G78" l="1"/>
  <c r="H78" s="1"/>
  <c r="E79" s="1"/>
  <c r="F79" l="1"/>
  <c r="I78"/>
  <c r="G79" l="1"/>
  <c r="H79" s="1"/>
  <c r="E80" s="1"/>
  <c r="F80" l="1"/>
  <c r="G80" s="1"/>
  <c r="H80" s="1"/>
  <c r="E81" s="1"/>
  <c r="I79"/>
  <c r="F81" l="1"/>
  <c r="I80"/>
  <c r="G81" l="1"/>
  <c r="H81" s="1"/>
  <c r="E82" s="1"/>
  <c r="F82" l="1"/>
  <c r="I81"/>
  <c r="G82" l="1"/>
  <c r="H82" s="1"/>
  <c r="E83" s="1"/>
  <c r="F83" l="1"/>
  <c r="I82"/>
  <c r="G83" l="1"/>
  <c r="H83" s="1"/>
  <c r="E84" s="1"/>
  <c r="F84" l="1"/>
  <c r="I83"/>
  <c r="G84" l="1"/>
  <c r="H84" s="1"/>
  <c r="E85" s="1"/>
  <c r="I84" l="1"/>
  <c r="F85"/>
  <c r="G85" l="1"/>
  <c r="H85" s="1"/>
  <c r="E86" s="1"/>
  <c r="F86" l="1"/>
  <c r="G86" s="1"/>
  <c r="H86" s="1"/>
  <c r="E87" s="1"/>
  <c r="I85"/>
  <c r="I86" l="1"/>
  <c r="F87"/>
  <c r="G87" l="1"/>
  <c r="H87" s="1"/>
  <c r="E88" s="1"/>
  <c r="F88" l="1"/>
  <c r="G88" s="1"/>
  <c r="H88" s="1"/>
  <c r="E89" s="1"/>
  <c r="I87"/>
  <c r="F89" l="1"/>
  <c r="I88"/>
  <c r="G89" l="1"/>
  <c r="H89" s="1"/>
  <c r="E90" s="1"/>
  <c r="F90" l="1"/>
  <c r="I89"/>
  <c r="G90" l="1"/>
  <c r="H90" s="1"/>
  <c r="E91" s="1"/>
  <c r="I90" l="1"/>
  <c r="F91"/>
  <c r="G91" l="1"/>
  <c r="H91" s="1"/>
  <c r="E92" s="1"/>
  <c r="F92" l="1"/>
  <c r="G92" s="1"/>
  <c r="H92" s="1"/>
  <c r="E93" s="1"/>
  <c r="I91"/>
  <c r="F93" l="1"/>
  <c r="I92"/>
  <c r="G93" l="1"/>
  <c r="H93" s="1"/>
  <c r="E94" s="1"/>
  <c r="F94" l="1"/>
  <c r="G94" s="1"/>
  <c r="H94" s="1"/>
  <c r="I93"/>
  <c r="F95" l="1"/>
  <c r="E95"/>
  <c r="I94"/>
  <c r="G95" l="1"/>
  <c r="H95" s="1"/>
  <c r="E96" s="1"/>
  <c r="I95" l="1"/>
  <c r="F96"/>
  <c r="G96" s="1"/>
  <c r="H96" s="1"/>
  <c r="E97" s="1"/>
  <c r="I96" l="1"/>
  <c r="F97"/>
  <c r="G97" s="1"/>
  <c r="H97" s="1"/>
  <c r="E98" s="1"/>
  <c r="F98" l="1"/>
  <c r="I97"/>
  <c r="G98" l="1"/>
  <c r="H98" s="1"/>
  <c r="E99" s="1"/>
  <c r="I98" l="1"/>
  <c r="F99"/>
  <c r="G99" l="1"/>
  <c r="H99" s="1"/>
  <c r="E100" s="1"/>
  <c r="F100" l="1"/>
  <c r="G100" s="1"/>
  <c r="H100" s="1"/>
  <c r="E101" s="1"/>
  <c r="I99"/>
  <c r="F101" l="1"/>
  <c r="I100"/>
  <c r="G101" l="1"/>
  <c r="H101" s="1"/>
  <c r="E102" s="1"/>
  <c r="F102" l="1"/>
  <c r="I101"/>
  <c r="G102" l="1"/>
  <c r="H102" s="1"/>
  <c r="E103" s="1"/>
  <c r="F103" l="1"/>
  <c r="I102"/>
  <c r="G103" l="1"/>
  <c r="H103" s="1"/>
  <c r="E104" s="1"/>
  <c r="F104" l="1"/>
  <c r="G104" s="1"/>
  <c r="H104" s="1"/>
  <c r="E105" s="1"/>
  <c r="I103"/>
  <c r="F105" l="1"/>
  <c r="I104"/>
  <c r="G105" l="1"/>
  <c r="H105" s="1"/>
  <c r="E106" s="1"/>
  <c r="F106" l="1"/>
  <c r="I105"/>
  <c r="G106" l="1"/>
  <c r="H106" s="1"/>
  <c r="E107" s="1"/>
  <c r="F107" l="1"/>
  <c r="G107" s="1"/>
  <c r="H107" s="1"/>
  <c r="E108" s="1"/>
  <c r="I106"/>
  <c r="F108" l="1"/>
  <c r="I107"/>
  <c r="G108" l="1"/>
  <c r="H108" s="1"/>
  <c r="E109" s="1"/>
  <c r="F109" l="1"/>
  <c r="I108"/>
  <c r="G109" l="1"/>
  <c r="H109" s="1"/>
  <c r="E110" s="1"/>
  <c r="F110" l="1"/>
  <c r="I109"/>
  <c r="G110" l="1"/>
  <c r="H110" s="1"/>
  <c r="E111" s="1"/>
  <c r="I110" l="1"/>
  <c r="F111"/>
  <c r="G111" l="1"/>
  <c r="I111" l="1"/>
  <c r="H111"/>
  <c r="E112" s="1"/>
  <c r="F112" l="1"/>
  <c r="G112" l="1"/>
  <c r="I112" l="1"/>
  <c r="H112"/>
  <c r="E113" s="1"/>
  <c r="F113" l="1"/>
  <c r="G113" l="1"/>
  <c r="I113" s="1"/>
  <c r="H113" l="1"/>
  <c r="E114" s="1"/>
  <c r="F114" l="1"/>
  <c r="G114" s="1"/>
  <c r="I114" s="1"/>
  <c r="H114" l="1"/>
  <c r="E115" s="1"/>
  <c r="F115" l="1"/>
  <c r="G115" s="1"/>
  <c r="H115" s="1"/>
  <c r="E116" s="1"/>
  <c r="I115" l="1"/>
  <c r="F116"/>
  <c r="G116" s="1"/>
  <c r="H116" s="1"/>
  <c r="E117" s="1"/>
  <c r="I116" l="1"/>
  <c r="F117"/>
  <c r="G117" s="1"/>
  <c r="H117" s="1"/>
  <c r="E118" s="1"/>
  <c r="F118" l="1"/>
  <c r="I117"/>
  <c r="G118" l="1"/>
  <c r="H118" s="1"/>
  <c r="E119" s="1"/>
  <c r="F119" l="1"/>
  <c r="I118"/>
  <c r="G119" l="1"/>
  <c r="H119" s="1"/>
  <c r="E120" s="1"/>
  <c r="F120" l="1"/>
  <c r="G120" s="1"/>
  <c r="H120" s="1"/>
  <c r="E121" s="1"/>
  <c r="I119"/>
  <c r="F121" l="1"/>
  <c r="I120"/>
  <c r="G121" l="1"/>
  <c r="H121" s="1"/>
  <c r="E122" s="1"/>
  <c r="F122" l="1"/>
  <c r="I121"/>
  <c r="G122" l="1"/>
  <c r="H122" s="1"/>
  <c r="E123" s="1"/>
  <c r="F123" l="1"/>
  <c r="I122"/>
  <c r="G123" l="1"/>
  <c r="H123" s="1"/>
  <c r="E124" s="1"/>
  <c r="F124" l="1"/>
  <c r="I123"/>
  <c r="G124" l="1"/>
  <c r="H124" s="1"/>
  <c r="E125" s="1"/>
  <c r="F125" l="1"/>
  <c r="I124"/>
  <c r="G125" l="1"/>
  <c r="H125" s="1"/>
  <c r="E126" s="1"/>
  <c r="F126" l="1"/>
  <c r="I125"/>
  <c r="G126" l="1"/>
  <c r="H126" s="1"/>
  <c r="E127" s="1"/>
  <c r="F127" l="1"/>
  <c r="I126"/>
  <c r="G127" l="1"/>
  <c r="H127" s="1"/>
  <c r="E128" s="1"/>
  <c r="F128" l="1"/>
  <c r="I127"/>
  <c r="G128" l="1"/>
  <c r="H128" s="1"/>
  <c r="E129" s="1"/>
  <c r="F129" l="1"/>
  <c r="I128"/>
  <c r="G129" l="1"/>
  <c r="H129" s="1"/>
  <c r="E130" s="1"/>
  <c r="F130" l="1"/>
  <c r="I129"/>
  <c r="G130" l="1"/>
  <c r="H130" s="1"/>
  <c r="E131" s="1"/>
  <c r="F131" l="1"/>
  <c r="I130"/>
  <c r="G131" l="1"/>
  <c r="H131" s="1"/>
  <c r="E132" s="1"/>
  <c r="F132" l="1"/>
  <c r="I131"/>
  <c r="G132" l="1"/>
  <c r="H132" s="1"/>
  <c r="E133" s="1"/>
  <c r="F133" l="1"/>
  <c r="G133" s="1"/>
  <c r="H133" s="1"/>
  <c r="E134" s="1"/>
  <c r="I132"/>
  <c r="F134" l="1"/>
  <c r="I133"/>
  <c r="G134" l="1"/>
  <c r="H134" s="1"/>
  <c r="E135" s="1"/>
  <c r="F135" l="1"/>
  <c r="I134"/>
  <c r="G135" l="1"/>
  <c r="H135" s="1"/>
  <c r="E136" s="1"/>
  <c r="F136" l="1"/>
  <c r="I135"/>
  <c r="G136" l="1"/>
  <c r="H136" s="1"/>
  <c r="E137" s="1"/>
  <c r="F137" l="1"/>
  <c r="G137" s="1"/>
  <c r="H137" s="1"/>
  <c r="E138" s="1"/>
  <c r="I136"/>
  <c r="I137" l="1"/>
  <c r="F138"/>
  <c r="G138" l="1"/>
  <c r="H138" s="1"/>
  <c r="E139" s="1"/>
  <c r="F139" l="1"/>
  <c r="G139" s="1"/>
  <c r="H139" s="1"/>
  <c r="E140" s="1"/>
  <c r="I138"/>
  <c r="I139" l="1"/>
  <c r="F140"/>
  <c r="G140" l="1"/>
  <c r="H140" s="1"/>
  <c r="E141" s="1"/>
  <c r="I140" l="1"/>
  <c r="F141"/>
  <c r="G141" s="1"/>
  <c r="I141" l="1"/>
  <c r="H141"/>
  <c r="E142" s="1"/>
  <c r="F142" l="1"/>
  <c r="G142" l="1"/>
  <c r="I142" l="1"/>
  <c r="H142"/>
  <c r="E143" s="1"/>
  <c r="F143" l="1"/>
  <c r="G143" l="1"/>
  <c r="I143" l="1"/>
  <c r="H143"/>
  <c r="E144" s="1"/>
  <c r="F144" l="1"/>
  <c r="G144" l="1"/>
  <c r="I144" l="1"/>
  <c r="H144"/>
  <c r="E145" s="1"/>
  <c r="F145" l="1"/>
  <c r="G145" l="1"/>
  <c r="I145" l="1"/>
  <c r="H145"/>
  <c r="E146" s="1"/>
  <c r="F146" l="1"/>
  <c r="G146" s="1"/>
  <c r="H146" s="1"/>
  <c r="E147" s="1"/>
  <c r="I146" l="1"/>
  <c r="F147"/>
  <c r="G147" s="1"/>
  <c r="H147" s="1"/>
  <c r="F148" l="1"/>
  <c r="E148"/>
  <c r="I147"/>
  <c r="G148" l="1"/>
  <c r="H148" s="1"/>
  <c r="E149" s="1"/>
  <c r="F149" l="1"/>
  <c r="G149" s="1"/>
  <c r="H149" s="1"/>
  <c r="E150" s="1"/>
  <c r="I148"/>
  <c r="F150" l="1"/>
  <c r="I149"/>
  <c r="G150" l="1"/>
  <c r="H150" s="1"/>
  <c r="E151" s="1"/>
  <c r="F151" l="1"/>
  <c r="I150"/>
  <c r="G151" l="1"/>
  <c r="H151" s="1"/>
  <c r="E152" s="1"/>
  <c r="F152" l="1"/>
  <c r="I151"/>
  <c r="G152" l="1"/>
  <c r="H152" s="1"/>
  <c r="E153" s="1"/>
  <c r="F153" l="1"/>
  <c r="I152"/>
  <c r="G153" l="1"/>
  <c r="H153" s="1"/>
  <c r="E154" s="1"/>
  <c r="F154" l="1"/>
  <c r="I153"/>
  <c r="G154" l="1"/>
  <c r="H154" s="1"/>
  <c r="E155" s="1"/>
  <c r="F155" l="1"/>
  <c r="I154"/>
  <c r="G155" l="1"/>
  <c r="H155" s="1"/>
  <c r="E156" s="1"/>
  <c r="F156" l="1"/>
  <c r="I155"/>
  <c r="G156" l="1"/>
  <c r="H156" s="1"/>
  <c r="E157" s="1"/>
  <c r="F157" l="1"/>
  <c r="I156"/>
  <c r="G157" l="1"/>
  <c r="H157" s="1"/>
  <c r="E158" s="1"/>
  <c r="F158" l="1"/>
  <c r="I157"/>
  <c r="G158" l="1"/>
  <c r="H158" s="1"/>
  <c r="E159" s="1"/>
  <c r="F159" l="1"/>
  <c r="G159" s="1"/>
  <c r="H159" s="1"/>
  <c r="E160" s="1"/>
  <c r="I158"/>
  <c r="F160" l="1"/>
  <c r="I159"/>
  <c r="G160" l="1"/>
  <c r="H160" s="1"/>
  <c r="E161" s="1"/>
  <c r="F161" l="1"/>
  <c r="I160"/>
  <c r="G161" l="1"/>
  <c r="H161" s="1"/>
  <c r="E162" s="1"/>
  <c r="F162" l="1"/>
  <c r="I161"/>
  <c r="G162" l="1"/>
  <c r="H162" s="1"/>
  <c r="E163" s="1"/>
  <c r="F163" l="1"/>
  <c r="I162"/>
  <c r="G163" l="1"/>
  <c r="H163" s="1"/>
  <c r="E164" s="1"/>
  <c r="I163" l="1"/>
  <c r="F164"/>
  <c r="G164" l="1"/>
  <c r="H164" s="1"/>
  <c r="E165" s="1"/>
  <c r="F165" l="1"/>
  <c r="G165" s="1"/>
  <c r="H165" s="1"/>
  <c r="E166" s="1"/>
  <c r="I164"/>
  <c r="F166" l="1"/>
  <c r="I165"/>
  <c r="G166" l="1"/>
  <c r="H166" s="1"/>
  <c r="E167" s="1"/>
  <c r="F167" l="1"/>
  <c r="I166"/>
  <c r="G167" l="1"/>
  <c r="H167" s="1"/>
  <c r="E168" s="1"/>
  <c r="F168" l="1"/>
  <c r="I167"/>
  <c r="G168" l="1"/>
  <c r="H168" s="1"/>
  <c r="E169" s="1"/>
  <c r="I168" l="1"/>
  <c r="F169"/>
  <c r="G169" l="1"/>
  <c r="I169" l="1"/>
  <c r="H169"/>
  <c r="E170" s="1"/>
  <c r="F170" l="1"/>
  <c r="G170" s="1"/>
  <c r="H170" l="1"/>
  <c r="E171" s="1"/>
  <c r="I170"/>
  <c r="F171" l="1"/>
  <c r="G171" s="1"/>
  <c r="H171" l="1"/>
  <c r="E172" s="1"/>
  <c r="I171"/>
  <c r="F172" l="1"/>
  <c r="G172" s="1"/>
  <c r="H172" l="1"/>
  <c r="E173" s="1"/>
  <c r="I172"/>
  <c r="F173" l="1"/>
  <c r="G173" s="1"/>
  <c r="H173" l="1"/>
  <c r="E174" s="1"/>
  <c r="I173"/>
  <c r="F174" l="1"/>
  <c r="G174" s="1"/>
  <c r="H174" l="1"/>
  <c r="E175" s="1"/>
  <c r="I174"/>
  <c r="F175" l="1"/>
  <c r="G175" s="1"/>
  <c r="H175" s="1"/>
  <c r="E176" s="1"/>
  <c r="I175" l="1"/>
  <c r="F176"/>
  <c r="G176" s="1"/>
  <c r="H176" s="1"/>
  <c r="E177" s="1"/>
  <c r="I176" l="1"/>
  <c r="F177"/>
  <c r="G177" s="1"/>
  <c r="H177" s="1"/>
  <c r="E178" s="1"/>
  <c r="I177" l="1"/>
  <c r="F178"/>
  <c r="G178" l="1"/>
  <c r="H178" s="1"/>
  <c r="E179" s="1"/>
  <c r="I178" l="1"/>
  <c r="F179"/>
  <c r="G179" s="1"/>
  <c r="H179" s="1"/>
  <c r="F180" l="1"/>
  <c r="E180"/>
  <c r="I179"/>
  <c r="G180" l="1"/>
  <c r="H180" s="1"/>
  <c r="E181" s="1"/>
  <c r="I180" l="1"/>
  <c r="F181"/>
  <c r="G181" s="1"/>
  <c r="H181" s="1"/>
  <c r="E182" s="1"/>
  <c r="F182" l="1"/>
  <c r="G182" s="1"/>
  <c r="H182" s="1"/>
  <c r="E183" s="1"/>
  <c r="I181"/>
  <c r="I182" l="1"/>
  <c r="F183"/>
  <c r="G183" s="1"/>
  <c r="H183" s="1"/>
  <c r="E184" s="1"/>
  <c r="I183" l="1"/>
  <c r="F184"/>
  <c r="G184" s="1"/>
  <c r="H184" s="1"/>
  <c r="E185" s="1"/>
  <c r="F185" l="1"/>
  <c r="I184"/>
  <c r="G185" l="1"/>
  <c r="H185" s="1"/>
  <c r="E186" s="1"/>
  <c r="I185" l="1"/>
  <c r="F186"/>
  <c r="G186" s="1"/>
  <c r="H186" s="1"/>
  <c r="E187" s="1"/>
  <c r="F187" l="1"/>
  <c r="I186"/>
  <c r="G187" l="1"/>
  <c r="H187" s="1"/>
  <c r="E188" s="1"/>
  <c r="I187" l="1"/>
  <c r="F188"/>
  <c r="G188" l="1"/>
  <c r="H188" s="1"/>
  <c r="E189" s="1"/>
  <c r="F189" l="1"/>
  <c r="G189" s="1"/>
  <c r="H189" s="1"/>
  <c r="E190" s="1"/>
  <c r="I188"/>
  <c r="F190" l="1"/>
  <c r="I189"/>
  <c r="G190" l="1"/>
  <c r="H190" s="1"/>
  <c r="E191" s="1"/>
  <c r="F191" l="1"/>
  <c r="I190"/>
  <c r="G191" l="1"/>
  <c r="H191" s="1"/>
  <c r="E192" s="1"/>
  <c r="F192" l="1"/>
  <c r="I191"/>
  <c r="G192" l="1"/>
  <c r="H192" s="1"/>
  <c r="E193" s="1"/>
  <c r="F193" l="1"/>
  <c r="I192"/>
  <c r="G193" l="1"/>
  <c r="H193" s="1"/>
  <c r="E194" s="1"/>
  <c r="F194" l="1"/>
  <c r="I193"/>
  <c r="G194" l="1"/>
  <c r="H194" s="1"/>
  <c r="E195" s="1"/>
  <c r="F195" l="1"/>
  <c r="I194"/>
  <c r="G195" l="1"/>
  <c r="H195" s="1"/>
  <c r="E196" s="1"/>
  <c r="F196" l="1"/>
  <c r="I195"/>
  <c r="G196" l="1"/>
  <c r="H196" s="1"/>
  <c r="E197" s="1"/>
  <c r="F197" l="1"/>
  <c r="I196"/>
  <c r="G197" l="1"/>
  <c r="H197" s="1"/>
  <c r="E198" s="1"/>
  <c r="F198" l="1"/>
  <c r="I197"/>
  <c r="G198" l="1"/>
  <c r="H198" s="1"/>
  <c r="E199" s="1"/>
  <c r="F199" l="1"/>
  <c r="I198"/>
  <c r="G199" l="1"/>
  <c r="H199" s="1"/>
  <c r="E200" s="1"/>
  <c r="F200" l="1"/>
  <c r="I199"/>
  <c r="G200" l="1"/>
  <c r="H200" s="1"/>
  <c r="E201" s="1"/>
  <c r="F201" l="1"/>
  <c r="I200"/>
  <c r="G201" l="1"/>
  <c r="H201" s="1"/>
  <c r="E202" s="1"/>
  <c r="F202" l="1"/>
  <c r="I201"/>
  <c r="G202" l="1"/>
  <c r="H202" s="1"/>
  <c r="E203" s="1"/>
  <c r="F203" l="1"/>
  <c r="I202"/>
  <c r="G203" l="1"/>
  <c r="H203" s="1"/>
  <c r="E204" s="1"/>
  <c r="F204" l="1"/>
  <c r="I203"/>
  <c r="G204" l="1"/>
  <c r="H204" s="1"/>
  <c r="E205" s="1"/>
  <c r="F205" l="1"/>
  <c r="I204"/>
  <c r="G205" l="1"/>
  <c r="H205" s="1"/>
  <c r="E206" s="1"/>
  <c r="F206" l="1"/>
  <c r="I205"/>
  <c r="G206" l="1"/>
  <c r="H206" s="1"/>
  <c r="E207" s="1"/>
  <c r="F207" l="1"/>
  <c r="I206"/>
  <c r="G207" l="1"/>
  <c r="H207" s="1"/>
  <c r="E208" s="1"/>
  <c r="I207" l="1"/>
  <c r="F208"/>
  <c r="G208" l="1"/>
  <c r="I208" l="1"/>
  <c r="H208"/>
  <c r="E209" s="1"/>
  <c r="F209" l="1"/>
  <c r="G209" l="1"/>
  <c r="I209" l="1"/>
  <c r="H209"/>
  <c r="E210" s="1"/>
  <c r="F210" l="1"/>
  <c r="G210" l="1"/>
  <c r="I210" l="1"/>
  <c r="H210"/>
  <c r="E211" s="1"/>
  <c r="F211" l="1"/>
  <c r="G211" l="1"/>
  <c r="I211" l="1"/>
  <c r="H211"/>
  <c r="E212" s="1"/>
  <c r="F212" l="1"/>
  <c r="G212" l="1"/>
  <c r="I212" l="1"/>
  <c r="H212"/>
  <c r="E213" s="1"/>
  <c r="F213" l="1"/>
  <c r="G213" l="1"/>
  <c r="I213" l="1"/>
  <c r="H213"/>
  <c r="E214" s="1"/>
  <c r="F214" l="1"/>
  <c r="G214" l="1"/>
  <c r="I214" s="1"/>
  <c r="H214" l="1"/>
  <c r="E215" s="1"/>
  <c r="F215" l="1"/>
  <c r="G215" s="1"/>
  <c r="I215" l="1"/>
  <c r="H215"/>
  <c r="E216" s="1"/>
  <c r="F216" l="1"/>
  <c r="G216" l="1"/>
  <c r="I216" l="1"/>
  <c r="H216"/>
  <c r="E217" s="1"/>
  <c r="F217" l="1"/>
  <c r="G217" l="1"/>
  <c r="I217" l="1"/>
  <c r="H217"/>
  <c r="E218" s="1"/>
  <c r="F218" l="1"/>
  <c r="G218" l="1"/>
  <c r="I218" l="1"/>
  <c r="H218"/>
  <c r="E219" s="1"/>
  <c r="F219" l="1"/>
  <c r="G219" l="1"/>
  <c r="I219" l="1"/>
  <c r="H219"/>
  <c r="E220" s="1"/>
  <c r="F220" l="1"/>
  <c r="G220" l="1"/>
  <c r="I220" l="1"/>
  <c r="H220"/>
  <c r="E221" s="1"/>
  <c r="F221" l="1"/>
  <c r="G221" l="1"/>
  <c r="I221" l="1"/>
  <c r="H221"/>
  <c r="E222" s="1"/>
  <c r="F222" l="1"/>
  <c r="G222" l="1"/>
  <c r="I222" l="1"/>
  <c r="H222"/>
  <c r="E223" s="1"/>
  <c r="F223" l="1"/>
  <c r="G223" l="1"/>
  <c r="I223" l="1"/>
  <c r="H223"/>
  <c r="E224" s="1"/>
  <c r="F224" l="1"/>
  <c r="G224" l="1"/>
  <c r="I224" l="1"/>
  <c r="H224"/>
  <c r="E225" s="1"/>
  <c r="F225" l="1"/>
  <c r="G225" l="1"/>
  <c r="I225" l="1"/>
  <c r="H225"/>
  <c r="E226" s="1"/>
  <c r="F226" l="1"/>
  <c r="G226" l="1"/>
  <c r="I226" l="1"/>
  <c r="H226"/>
  <c r="E227" s="1"/>
  <c r="F227" l="1"/>
  <c r="G227" l="1"/>
  <c r="I227" l="1"/>
  <c r="H227"/>
  <c r="E228" s="1"/>
  <c r="F228" l="1"/>
  <c r="G228" l="1"/>
  <c r="I228" s="1"/>
  <c r="H228" l="1"/>
  <c r="E229" s="1"/>
  <c r="F229" l="1"/>
  <c r="G229" s="1"/>
  <c r="I229" s="1"/>
  <c r="H229" l="1"/>
  <c r="E230" s="1"/>
  <c r="F230" l="1"/>
  <c r="G230" s="1"/>
  <c r="I230" l="1"/>
  <c r="H230"/>
  <c r="E231" s="1"/>
  <c r="F231" l="1"/>
  <c r="G231" l="1"/>
  <c r="I231" l="1"/>
  <c r="H231"/>
  <c r="E232" s="1"/>
  <c r="F232" l="1"/>
  <c r="G232" l="1"/>
  <c r="I232" l="1"/>
  <c r="H232"/>
  <c r="E233" s="1"/>
  <c r="F233" l="1"/>
  <c r="G233" l="1"/>
  <c r="I233" s="1"/>
  <c r="H233" l="1"/>
  <c r="E234" s="1"/>
  <c r="F234" l="1"/>
  <c r="G234" s="1"/>
  <c r="I234" s="1"/>
  <c r="H234" l="1"/>
  <c r="E235" s="1"/>
  <c r="F235" l="1"/>
  <c r="G235" s="1"/>
  <c r="I235" s="1"/>
  <c r="H235" l="1"/>
  <c r="E236" s="1"/>
  <c r="F236" l="1"/>
  <c r="G236" s="1"/>
  <c r="I236" s="1"/>
  <c r="H236" l="1"/>
  <c r="E237" s="1"/>
  <c r="F237" l="1"/>
  <c r="G237" s="1"/>
  <c r="I237" s="1"/>
  <c r="H237" l="1"/>
  <c r="E238" s="1"/>
  <c r="F238" l="1"/>
  <c r="G238" s="1"/>
  <c r="I238" l="1"/>
  <c r="H238"/>
  <c r="E239" s="1"/>
  <c r="F239" l="1"/>
  <c r="G239" l="1"/>
  <c r="I239" l="1"/>
  <c r="H239"/>
  <c r="E240" s="1"/>
  <c r="F240" l="1"/>
  <c r="G240" l="1"/>
  <c r="I240" l="1"/>
  <c r="H240"/>
  <c r="E241" s="1"/>
  <c r="F241" l="1"/>
  <c r="G241" l="1"/>
  <c r="I241" s="1"/>
  <c r="H241" l="1"/>
  <c r="E242" s="1"/>
  <c r="F242" l="1"/>
  <c r="G242" s="1"/>
  <c r="I242" s="1"/>
  <c r="H242" l="1"/>
  <c r="F243" l="1"/>
  <c r="E243"/>
  <c r="G243" l="1"/>
  <c r="H243" s="1"/>
  <c r="E244" s="1"/>
  <c r="I243" l="1"/>
  <c r="F244"/>
  <c r="G244" s="1"/>
  <c r="H244" s="1"/>
  <c r="E245" s="1"/>
  <c r="I244"/>
  <c r="F245" l="1"/>
  <c r="G245"/>
  <c r="H245" s="1"/>
  <c r="E246" s="1"/>
  <c r="F246" l="1"/>
  <c r="G246" s="1"/>
  <c r="H246" s="1"/>
  <c r="E247" s="1"/>
  <c r="I245"/>
  <c r="I246" s="1"/>
  <c r="F247" l="1"/>
  <c r="G247" s="1"/>
  <c r="H247" s="1"/>
  <c r="E248" s="1"/>
  <c r="F248" l="1"/>
  <c r="G248" s="1"/>
  <c r="H248" s="1"/>
  <c r="E249" s="1"/>
  <c r="I247"/>
  <c r="F249" l="1"/>
  <c r="I248"/>
  <c r="G249" l="1"/>
  <c r="H249" s="1"/>
  <c r="E250" s="1"/>
  <c r="I249" l="1"/>
  <c r="F250"/>
  <c r="G250" l="1"/>
  <c r="H250" s="1"/>
  <c r="E251" s="1"/>
  <c r="I250" l="1"/>
  <c r="F251"/>
  <c r="G251" s="1"/>
  <c r="I251" l="1"/>
  <c r="H251"/>
  <c r="E252" s="1"/>
  <c r="F252" l="1"/>
  <c r="G252" s="1"/>
  <c r="I252" l="1"/>
  <c r="H252"/>
  <c r="E253" s="1"/>
  <c r="F253" l="1"/>
  <c r="G253" s="1"/>
  <c r="I253" l="1"/>
  <c r="H253"/>
  <c r="E254" s="1"/>
  <c r="F254" l="1"/>
  <c r="G254" l="1"/>
  <c r="I254" l="1"/>
  <c r="H254"/>
  <c r="E255" s="1"/>
  <c r="F255" l="1"/>
  <c r="G255" l="1"/>
  <c r="I255" s="1"/>
  <c r="H255" l="1"/>
  <c r="E256" s="1"/>
  <c r="F256" l="1"/>
  <c r="G256" s="1"/>
  <c r="I256" l="1"/>
  <c r="H256"/>
  <c r="E257" s="1"/>
  <c r="F257" l="1"/>
  <c r="G257" l="1"/>
  <c r="I257" l="1"/>
  <c r="H257"/>
  <c r="E258" s="1"/>
  <c r="F258" l="1"/>
  <c r="G258" l="1"/>
  <c r="I258" l="1"/>
  <c r="H258"/>
  <c r="E259" s="1"/>
  <c r="F259" l="1"/>
  <c r="G259" l="1"/>
  <c r="I259" l="1"/>
  <c r="H259"/>
  <c r="E260" s="1"/>
  <c r="F260" l="1"/>
  <c r="G260" l="1"/>
  <c r="I260" s="1"/>
  <c r="H260" l="1"/>
  <c r="E261" s="1"/>
  <c r="F261" l="1"/>
  <c r="G261" s="1"/>
  <c r="I261" s="1"/>
  <c r="H261" l="1"/>
  <c r="E262" s="1"/>
  <c r="F262" l="1"/>
  <c r="G262" s="1"/>
  <c r="I262" l="1"/>
  <c r="H262"/>
  <c r="E263" s="1"/>
  <c r="F263" l="1"/>
  <c r="G263" l="1"/>
  <c r="I263" l="1"/>
  <c r="H263"/>
  <c r="E264" s="1"/>
  <c r="F264" l="1"/>
  <c r="G264" l="1"/>
  <c r="I264" l="1"/>
  <c r="H264"/>
  <c r="E265" s="1"/>
  <c r="F265" l="1"/>
  <c r="G265" l="1"/>
  <c r="I265" l="1"/>
  <c r="H265"/>
  <c r="E266" s="1"/>
  <c r="F266" l="1"/>
  <c r="G266" l="1"/>
  <c r="I266" l="1"/>
  <c r="H266"/>
  <c r="E267" s="1"/>
  <c r="F267" l="1"/>
  <c r="G267" l="1"/>
  <c r="I267" s="1"/>
  <c r="H267" l="1"/>
  <c r="E268" s="1"/>
  <c r="F268" l="1"/>
  <c r="G268" s="1"/>
  <c r="I268" s="1"/>
  <c r="H268" l="1"/>
  <c r="F269" l="1"/>
  <c r="E269"/>
  <c r="G269" l="1"/>
  <c r="I269" s="1"/>
  <c r="H269" l="1"/>
  <c r="E270" s="1"/>
  <c r="F270" l="1"/>
  <c r="G270" s="1"/>
  <c r="H270" s="1"/>
  <c r="E271" s="1"/>
  <c r="I270" l="1"/>
  <c r="F271"/>
  <c r="G271" l="1"/>
  <c r="I271" l="1"/>
  <c r="H271"/>
  <c r="E272" s="1"/>
  <c r="F272" l="1"/>
  <c r="G272" l="1"/>
  <c r="I272" l="1"/>
  <c r="H272"/>
  <c r="E273" s="1"/>
  <c r="F273" l="1"/>
  <c r="G273" l="1"/>
  <c r="I273" s="1"/>
  <c r="H273" l="1"/>
  <c r="E274" s="1"/>
  <c r="F274" l="1"/>
  <c r="G274" s="1"/>
  <c r="I274" s="1"/>
  <c r="H274" l="1"/>
  <c r="E275" s="1"/>
  <c r="F275" l="1"/>
  <c r="G275" s="1"/>
  <c r="I275" s="1"/>
  <c r="H275" l="1"/>
  <c r="E276" s="1"/>
  <c r="F276" l="1"/>
  <c r="G276" s="1"/>
  <c r="I276" s="1"/>
  <c r="H276" l="1"/>
  <c r="E277" s="1"/>
  <c r="F277" l="1"/>
  <c r="G277" s="1"/>
  <c r="I277" s="1"/>
  <c r="H277" l="1"/>
  <c r="E278" s="1"/>
  <c r="F278" l="1"/>
  <c r="G278" s="1"/>
  <c r="I278" l="1"/>
  <c r="H278"/>
  <c r="E279" s="1"/>
  <c r="F279" l="1"/>
  <c r="G279" l="1"/>
  <c r="I279" s="1"/>
  <c r="H279" l="1"/>
  <c r="E280" s="1"/>
  <c r="F280" l="1"/>
  <c r="G280" s="1"/>
  <c r="I280" l="1"/>
  <c r="H280"/>
  <c r="E281" s="1"/>
  <c r="F281" l="1"/>
  <c r="G281" l="1"/>
  <c r="I281" s="1"/>
  <c r="H281" l="1"/>
  <c r="E282" s="1"/>
  <c r="F282" l="1"/>
  <c r="G282" s="1"/>
  <c r="I282" l="1"/>
  <c r="H282"/>
  <c r="F283" l="1"/>
  <c r="E283"/>
  <c r="G283" l="1"/>
  <c r="I283" s="1"/>
  <c r="H283" l="1"/>
  <c r="E284" s="1"/>
  <c r="F284" l="1"/>
  <c r="G284" s="1"/>
  <c r="I284" s="1"/>
  <c r="H284" l="1"/>
  <c r="E285" s="1"/>
  <c r="G285" l="1"/>
  <c r="I285" s="1"/>
  <c r="F285"/>
  <c r="H285" l="1"/>
  <c r="E286" s="1"/>
  <c r="F286" l="1"/>
  <c r="G286" s="1"/>
  <c r="I286" s="1"/>
  <c r="H286" l="1"/>
  <c r="E287" s="1"/>
  <c r="F287" l="1"/>
  <c r="G287" s="1"/>
  <c r="H287" s="1"/>
  <c r="I287" l="1"/>
  <c r="F288"/>
  <c r="E288"/>
  <c r="G288" l="1"/>
  <c r="I288" s="1"/>
  <c r="H288" l="1"/>
  <c r="E289" s="1"/>
  <c r="F289" l="1"/>
  <c r="G289" s="1"/>
  <c r="I289" s="1"/>
  <c r="H289" l="1"/>
  <c r="E290" s="1"/>
  <c r="F290" l="1"/>
  <c r="G290" s="1"/>
  <c r="I290" s="1"/>
  <c r="H290" l="1"/>
  <c r="E291" s="1"/>
  <c r="F291" l="1"/>
  <c r="G291" s="1"/>
  <c r="I291" s="1"/>
  <c r="H291" l="1"/>
  <c r="E292" s="1"/>
  <c r="F292" l="1"/>
  <c r="G292" s="1"/>
  <c r="H292" s="1"/>
  <c r="E293" s="1"/>
  <c r="I292" l="1"/>
  <c r="F293"/>
  <c r="G293" s="1"/>
  <c r="H293" s="1"/>
  <c r="E294" s="1"/>
  <c r="I293" l="1"/>
  <c r="F294"/>
  <c r="G294" s="1"/>
  <c r="I294" l="1"/>
  <c r="H294"/>
  <c r="E295" s="1"/>
  <c r="F295" l="1"/>
  <c r="G295" s="1"/>
  <c r="H295" s="1"/>
  <c r="F296" l="1"/>
  <c r="E296"/>
  <c r="I295"/>
  <c r="G296" l="1"/>
  <c r="H296" s="1"/>
  <c r="E297" s="1"/>
  <c r="F297" l="1"/>
  <c r="G297" s="1"/>
  <c r="H297" s="1"/>
  <c r="E298" s="1"/>
  <c r="I296"/>
  <c r="I297" l="1"/>
  <c r="F298"/>
  <c r="G298" s="1"/>
  <c r="H298" s="1"/>
  <c r="E299" s="1"/>
  <c r="I298" l="1"/>
  <c r="F299"/>
  <c r="G299" s="1"/>
  <c r="H299" s="1"/>
  <c r="E300" s="1"/>
  <c r="F300" l="1"/>
  <c r="G300" s="1"/>
  <c r="H300" s="1"/>
  <c r="E301" s="1"/>
  <c r="I299"/>
  <c r="I300" l="1"/>
  <c r="F301"/>
  <c r="G301" s="1"/>
  <c r="H301" s="1"/>
  <c r="E302" s="1"/>
  <c r="I301" l="1"/>
  <c r="F302"/>
  <c r="G302" s="1"/>
  <c r="H302" s="1"/>
  <c r="E303" s="1"/>
  <c r="I302" l="1"/>
  <c r="F303"/>
  <c r="G303" s="1"/>
  <c r="H303" s="1"/>
  <c r="E304" s="1"/>
  <c r="F304" l="1"/>
  <c r="G304" s="1"/>
  <c r="H304" s="1"/>
  <c r="E305" s="1"/>
  <c r="I303"/>
  <c r="F305" l="1"/>
  <c r="I304"/>
  <c r="G305" l="1"/>
  <c r="H305" s="1"/>
  <c r="E306" s="1"/>
  <c r="F306" l="1"/>
  <c r="G306" s="1"/>
  <c r="H306" s="1"/>
  <c r="E307" s="1"/>
  <c r="I305"/>
  <c r="I306" l="1"/>
  <c r="F307"/>
  <c r="G307" l="1"/>
  <c r="H307" s="1"/>
  <c r="E308" s="1"/>
  <c r="F308" l="1"/>
  <c r="G308" s="1"/>
  <c r="H308" s="1"/>
  <c r="I307"/>
  <c r="F309" l="1"/>
  <c r="E309"/>
  <c r="I308"/>
  <c r="G309" l="1"/>
  <c r="H309" s="1"/>
  <c r="E310" s="1"/>
  <c r="I309" l="1"/>
  <c r="F310"/>
  <c r="G310" s="1"/>
  <c r="H310" s="1"/>
  <c r="E311" s="1"/>
  <c r="F311" l="1"/>
  <c r="G311" s="1"/>
  <c r="H311" s="1"/>
  <c r="E312" s="1"/>
  <c r="I310"/>
  <c r="F312" l="1"/>
  <c r="G312" s="1"/>
  <c r="H312" s="1"/>
  <c r="E313" s="1"/>
  <c r="I311"/>
  <c r="F313" l="1"/>
  <c r="I312"/>
  <c r="G313" l="1"/>
  <c r="H313" s="1"/>
  <c r="E314" s="1"/>
  <c r="F314" l="1"/>
  <c r="G314" s="1"/>
  <c r="H314" s="1"/>
  <c r="E315" s="1"/>
  <c r="I313"/>
  <c r="F315" l="1"/>
  <c r="I314"/>
  <c r="G315" l="1"/>
  <c r="H315" s="1"/>
  <c r="F316" l="1"/>
  <c r="E316"/>
  <c r="I315"/>
  <c r="G316" l="1"/>
  <c r="H316" s="1"/>
  <c r="E317" s="1"/>
  <c r="I316" l="1"/>
  <c r="F317"/>
  <c r="G317" s="1"/>
  <c r="H317" s="1"/>
  <c r="E318" s="1"/>
  <c r="I317" l="1"/>
  <c r="F318"/>
  <c r="G318" s="1"/>
  <c r="H318" s="1"/>
  <c r="E319" s="1"/>
  <c r="F319" l="1"/>
  <c r="G319" s="1"/>
  <c r="H319" s="1"/>
  <c r="E320" s="1"/>
  <c r="I318"/>
  <c r="F320" l="1"/>
  <c r="G320" s="1"/>
  <c r="H320" s="1"/>
  <c r="E321" s="1"/>
  <c r="I319"/>
  <c r="F321" l="1"/>
  <c r="I320"/>
  <c r="G321" l="1"/>
  <c r="H321" s="1"/>
  <c r="E322" s="1"/>
  <c r="I321" l="1"/>
  <c r="F322"/>
  <c r="G322" l="1"/>
  <c r="H322" s="1"/>
  <c r="E323" s="1"/>
  <c r="F323" l="1"/>
  <c r="G323" s="1"/>
  <c r="H323" s="1"/>
  <c r="I322"/>
  <c r="F324" l="1"/>
  <c r="E324"/>
  <c r="I323"/>
  <c r="G324" l="1"/>
  <c r="H324" s="1"/>
  <c r="E325" s="1"/>
  <c r="I324" l="1"/>
  <c r="I325" s="1"/>
  <c r="F325"/>
  <c r="G325" s="1"/>
  <c r="H325" s="1"/>
  <c r="E326" s="1"/>
  <c r="F326" l="1"/>
  <c r="G326" s="1"/>
  <c r="H326" s="1"/>
  <c r="E327" s="1"/>
  <c r="F327" l="1"/>
  <c r="G327" s="1"/>
  <c r="H327" s="1"/>
  <c r="E328" s="1"/>
  <c r="I326"/>
  <c r="F328" l="1"/>
  <c r="I327"/>
  <c r="G328" l="1"/>
  <c r="H328" s="1"/>
  <c r="E329" s="1"/>
  <c r="F329" l="1"/>
  <c r="G329" s="1"/>
  <c r="H329" s="1"/>
  <c r="E330" s="1"/>
  <c r="I328"/>
  <c r="I329" l="1"/>
  <c r="F330"/>
  <c r="G330" l="1"/>
  <c r="H330" s="1"/>
  <c r="E331" s="1"/>
  <c r="F331" l="1"/>
  <c r="G331" s="1"/>
  <c r="H331" s="1"/>
  <c r="E332" s="1"/>
  <c r="I330"/>
  <c r="F332" l="1"/>
  <c r="G332" s="1"/>
  <c r="H332" s="1"/>
  <c r="E333" s="1"/>
  <c r="I331"/>
  <c r="F333" l="1"/>
  <c r="G333" s="1"/>
  <c r="H333" s="1"/>
  <c r="E334" s="1"/>
  <c r="I332"/>
  <c r="F334" l="1"/>
  <c r="I333"/>
  <c r="G334" l="1"/>
  <c r="H334" s="1"/>
  <c r="E335" s="1"/>
  <c r="I334" l="1"/>
  <c r="F335"/>
  <c r="G335" l="1"/>
  <c r="H335" s="1"/>
  <c r="E336" s="1"/>
  <c r="F336" l="1"/>
  <c r="G336" s="1"/>
  <c r="H336" s="1"/>
  <c r="E337" s="1"/>
  <c r="I335"/>
  <c r="I336" l="1"/>
  <c r="F337"/>
  <c r="G337" l="1"/>
  <c r="H337" s="1"/>
  <c r="E338" s="1"/>
  <c r="F338" l="1"/>
  <c r="G338" s="1"/>
  <c r="H338" s="1"/>
  <c r="I337"/>
  <c r="F339" l="1"/>
  <c r="E339"/>
  <c r="I338"/>
  <c r="G339" l="1"/>
  <c r="H339" s="1"/>
  <c r="E340" s="1"/>
  <c r="I339" l="1"/>
  <c r="F340"/>
  <c r="G340" s="1"/>
  <c r="H340" s="1"/>
  <c r="E341" s="1"/>
  <c r="I340" l="1"/>
  <c r="F341"/>
  <c r="G341" s="1"/>
  <c r="H341" s="1"/>
  <c r="E342" s="1"/>
  <c r="F342" l="1"/>
  <c r="G342" s="1"/>
  <c r="H342" s="1"/>
  <c r="E343" s="1"/>
  <c r="I341"/>
  <c r="F343" l="1"/>
  <c r="I342"/>
  <c r="G343" l="1"/>
  <c r="H343" s="1"/>
  <c r="E344" s="1"/>
  <c r="F344" l="1"/>
  <c r="I343"/>
  <c r="G344" l="1"/>
  <c r="H344" s="1"/>
  <c r="E345" s="1"/>
  <c r="F345" l="1"/>
  <c r="G345" s="1"/>
  <c r="H345" s="1"/>
  <c r="E346" s="1"/>
  <c r="I344"/>
  <c r="F346" l="1"/>
  <c r="G346" s="1"/>
  <c r="H346" s="1"/>
  <c r="E347" s="1"/>
  <c r="I345"/>
  <c r="F347" l="1"/>
  <c r="I346"/>
  <c r="G347" l="1"/>
  <c r="H347" s="1"/>
  <c r="E348" s="1"/>
  <c r="F348" l="1"/>
  <c r="G348" s="1"/>
  <c r="H348" s="1"/>
  <c r="E349" s="1"/>
  <c r="I347"/>
  <c r="I348" l="1"/>
  <c r="F349"/>
  <c r="G349" s="1"/>
  <c r="H349" s="1"/>
  <c r="E350" s="1"/>
  <c r="I349" l="1"/>
  <c r="F350"/>
  <c r="G350" s="1"/>
  <c r="H350" s="1"/>
  <c r="E351" s="1"/>
  <c r="F351" l="1"/>
  <c r="G351" s="1"/>
  <c r="H351" s="1"/>
  <c r="E352" s="1"/>
  <c r="I350"/>
  <c r="F352" l="1"/>
  <c r="I351"/>
  <c r="G352" l="1"/>
  <c r="H352" s="1"/>
  <c r="E353" s="1"/>
  <c r="F353" l="1"/>
  <c r="G353" s="1"/>
  <c r="H353" s="1"/>
  <c r="I352"/>
  <c r="F354" l="1"/>
  <c r="E354"/>
  <c r="I353"/>
  <c r="G354" l="1"/>
  <c r="H354" s="1"/>
  <c r="E355" s="1"/>
  <c r="F355" l="1"/>
  <c r="G355" s="1"/>
  <c r="H355" s="1"/>
  <c r="E356" s="1"/>
  <c r="I354"/>
  <c r="F356" l="1"/>
  <c r="G356" s="1"/>
  <c r="H356" s="1"/>
  <c r="E357" s="1"/>
  <c r="I355"/>
  <c r="F357" l="1"/>
  <c r="I356"/>
  <c r="G357" l="1"/>
  <c r="H357" s="1"/>
  <c r="E358" s="1"/>
  <c r="I357" l="1"/>
  <c r="F358"/>
  <c r="G358" s="1"/>
  <c r="H358" s="1"/>
  <c r="E359" s="1"/>
  <c r="F359" l="1"/>
  <c r="G359" s="1"/>
  <c r="H359" s="1"/>
  <c r="E360" s="1"/>
  <c r="I358"/>
  <c r="F360" l="1"/>
  <c r="G360" s="1"/>
  <c r="H360" s="1"/>
  <c r="I359"/>
  <c r="F361" l="1"/>
  <c r="E361"/>
  <c r="I360"/>
  <c r="G361" l="1"/>
  <c r="I361" s="1"/>
  <c r="H361" l="1"/>
  <c r="E362" s="1"/>
  <c r="F362" l="1"/>
  <c r="G362" s="1"/>
  <c r="H362" s="1"/>
  <c r="E363" s="1"/>
  <c r="F363" l="1"/>
  <c r="G363" s="1"/>
  <c r="H363" s="1"/>
  <c r="E364" s="1"/>
  <c r="I362"/>
  <c r="I363" l="1"/>
  <c r="F364"/>
  <c r="G364" s="1"/>
  <c r="H364" s="1"/>
  <c r="I364" l="1"/>
  <c r="F365"/>
  <c r="E365"/>
  <c r="G365" l="1"/>
  <c r="I365" s="1"/>
  <c r="H365" l="1"/>
  <c r="E366" s="1"/>
  <c r="F366" l="1"/>
  <c r="G366" s="1"/>
  <c r="H366" s="1"/>
  <c r="E367" s="1"/>
  <c r="F367" l="1"/>
  <c r="G367" s="1"/>
  <c r="H367" s="1"/>
  <c r="I366"/>
  <c r="F368" l="1"/>
  <c r="E368"/>
  <c r="I367"/>
  <c r="G368" l="1"/>
  <c r="H368" s="1"/>
  <c r="E369" s="1"/>
  <c r="I368" l="1"/>
  <c r="I369" s="1"/>
  <c r="F369"/>
  <c r="G369" s="1"/>
  <c r="H369" s="1"/>
  <c r="E370" s="1"/>
  <c r="F370" l="1"/>
  <c r="G370" s="1"/>
  <c r="H370" s="1"/>
  <c r="F371" l="1"/>
  <c r="E371"/>
  <c r="I370"/>
  <c r="G371" l="1"/>
  <c r="H371" s="1"/>
  <c r="F372" s="1"/>
  <c r="E372" l="1"/>
  <c r="G372" s="1"/>
  <c r="H372" s="1"/>
  <c r="E373" s="1"/>
  <c r="I371"/>
  <c r="I372" l="1"/>
  <c r="F373"/>
  <c r="G373" s="1"/>
  <c r="H373" s="1"/>
  <c r="E374" s="1"/>
  <c r="F374" l="1"/>
  <c r="G374" s="1"/>
  <c r="H374" s="1"/>
  <c r="F375" s="1"/>
  <c r="I373"/>
  <c r="I374" l="1"/>
  <c r="E375"/>
  <c r="G375" s="1"/>
  <c r="H375" s="1"/>
  <c r="I375" l="1"/>
  <c r="F376"/>
  <c r="E376"/>
  <c r="G376" l="1"/>
  <c r="H376" s="1"/>
  <c r="F377" s="1"/>
  <c r="E377" l="1"/>
  <c r="G377" s="1"/>
  <c r="H377" s="1"/>
  <c r="I376"/>
  <c r="I377" l="1"/>
  <c r="F378"/>
  <c r="E378"/>
  <c r="G378" l="1"/>
  <c r="H378" s="1"/>
  <c r="F379" s="1"/>
  <c r="I378" l="1"/>
  <c r="E379"/>
  <c r="G379" s="1"/>
  <c r="H379" s="1"/>
  <c r="I379" l="1"/>
  <c r="F380"/>
  <c r="E380"/>
  <c r="G380" l="1"/>
  <c r="H380" s="1"/>
  <c r="F381" s="1"/>
  <c r="I380" l="1"/>
  <c r="E381"/>
  <c r="G381" s="1"/>
  <c r="H381" s="1"/>
  <c r="F382" s="1"/>
  <c r="I381" l="1"/>
  <c r="E382"/>
  <c r="G382" s="1"/>
  <c r="H382" s="1"/>
  <c r="E383" s="1"/>
  <c r="I382" l="1"/>
  <c r="F383"/>
  <c r="G383" s="1"/>
  <c r="H383" s="1"/>
  <c r="E384" s="1"/>
  <c r="F384" l="1"/>
  <c r="G384" s="1"/>
  <c r="H384" s="1"/>
  <c r="I383"/>
  <c r="E385" l="1"/>
  <c r="G385" s="1"/>
  <c r="H385" s="1"/>
  <c r="F385"/>
  <c r="I384"/>
  <c r="I385" l="1"/>
  <c r="E386"/>
  <c r="F386"/>
  <c r="G386" l="1"/>
  <c r="H386" s="1"/>
  <c r="I386" l="1"/>
  <c r="E387"/>
  <c r="G387" s="1"/>
  <c r="H387" s="1"/>
  <c r="F387"/>
  <c r="I387" l="1"/>
  <c r="E388"/>
  <c r="F388"/>
  <c r="G388" l="1"/>
  <c r="H388" s="1"/>
  <c r="I388" l="1"/>
  <c r="F389"/>
  <c r="E389"/>
  <c r="G389" l="1"/>
  <c r="H389" s="1"/>
  <c r="E390" s="1"/>
  <c r="F390" l="1"/>
  <c r="G390" s="1"/>
  <c r="H390" s="1"/>
  <c r="I389"/>
  <c r="E391" l="1"/>
  <c r="F391"/>
  <c r="I390"/>
  <c r="G391" l="1"/>
  <c r="H391" s="1"/>
  <c r="E392" s="1"/>
  <c r="I391" l="1"/>
  <c r="F392"/>
  <c r="G392" s="1"/>
  <c r="H392" s="1"/>
  <c r="F393" s="1"/>
  <c r="I392" l="1"/>
  <c r="E393"/>
  <c r="G393" s="1"/>
  <c r="H393" s="1"/>
  <c r="F394" s="1"/>
  <c r="E394" l="1"/>
  <c r="G394" s="1"/>
  <c r="H394" s="1"/>
  <c r="I393"/>
  <c r="I394" l="1"/>
  <c r="E395"/>
  <c r="G395" s="1"/>
  <c r="H395" s="1"/>
  <c r="F395"/>
  <c r="F396" l="1"/>
  <c r="E396"/>
  <c r="I395"/>
  <c r="G396" l="1"/>
  <c r="H396" s="1"/>
  <c r="F397" s="1"/>
  <c r="E397" l="1"/>
  <c r="G397" s="1"/>
  <c r="H397" s="1"/>
  <c r="I396"/>
  <c r="I397" l="1"/>
  <c r="F398"/>
  <c r="E398"/>
  <c r="G398" l="1"/>
  <c r="H398" s="1"/>
  <c r="F399" s="1"/>
  <c r="E399" l="1"/>
  <c r="G399" s="1"/>
  <c r="H399" s="1"/>
  <c r="F400" s="1"/>
  <c r="I398"/>
  <c r="I399" l="1"/>
  <c r="E400"/>
  <c r="G400" s="1"/>
  <c r="H400" s="1"/>
  <c r="F401" s="1"/>
  <c r="I400" l="1"/>
  <c r="E401"/>
  <c r="G401" s="1"/>
  <c r="H401" s="1"/>
  <c r="F402" s="1"/>
  <c r="I401" l="1"/>
  <c r="E402"/>
  <c r="G402" s="1"/>
  <c r="H402" s="1"/>
  <c r="I402" l="1"/>
  <c r="F403"/>
  <c r="E403"/>
  <c r="G403" l="1"/>
  <c r="I403" s="1"/>
  <c r="H403" l="1"/>
  <c r="F404" s="1"/>
  <c r="E404" l="1"/>
  <c r="G404" s="1"/>
  <c r="I404" s="1"/>
  <c r="H404" l="1"/>
  <c r="E405" s="1"/>
  <c r="F405" l="1"/>
  <c r="G405" s="1"/>
  <c r="I405" s="1"/>
  <c r="H405" l="1"/>
  <c r="E406" s="1"/>
  <c r="F406" l="1"/>
  <c r="G406" s="1"/>
  <c r="I406" s="1"/>
  <c r="H406" l="1"/>
  <c r="E407" s="1"/>
  <c r="F407" l="1"/>
  <c r="G407" s="1"/>
  <c r="I407" s="1"/>
  <c r="H407" l="1"/>
  <c r="F408" s="1"/>
  <c r="F44" s="1"/>
  <c r="E408" l="1"/>
  <c r="G408" l="1"/>
  <c r="E44"/>
  <c r="I408" l="1"/>
  <c r="G44"/>
  <c r="H408"/>
</calcChain>
</file>

<file path=xl/comments1.xml><?xml version="1.0" encoding="utf-8"?>
<comments xmlns="http://schemas.openxmlformats.org/spreadsheetml/2006/main">
  <authors>
    <author>alumno</author>
  </authors>
  <commentList>
    <comment ref="C48" authorId="0">
      <text>
        <r>
          <rPr>
            <sz val="8"/>
            <color indexed="81"/>
            <rFont val="Tahoma"/>
            <family val="2"/>
          </rPr>
          <t xml:space="preserve">Se debe presionar la tecla control
</t>
        </r>
      </text>
    </comment>
    <comment ref="B49" authorId="0">
      <text>
        <r>
          <rPr>
            <b/>
            <sz val="8"/>
            <color indexed="81"/>
            <rFont val="Tahoma"/>
            <family val="2"/>
          </rPr>
          <t>alumno:</t>
        </r>
        <r>
          <rPr>
            <sz val="8"/>
            <color indexed="81"/>
            <rFont val="Tahoma"/>
            <family val="2"/>
          </rPr>
          <t xml:space="preserve">
=Entero((Mes/12)+1). El mes es uno anterior</t>
        </r>
      </text>
    </comment>
  </commentList>
</comments>
</file>

<file path=xl/sharedStrings.xml><?xml version="1.0" encoding="utf-8"?>
<sst xmlns="http://schemas.openxmlformats.org/spreadsheetml/2006/main" count="22" uniqueCount="21">
  <si>
    <t>Capital vivo</t>
  </si>
  <si>
    <t>Periodo en años</t>
  </si>
  <si>
    <t>Diferencial</t>
  </si>
  <si>
    <t>Años</t>
  </si>
  <si>
    <t>Euribor</t>
  </si>
  <si>
    <t>Eurbor + Diferencial</t>
  </si>
  <si>
    <t>Tasa</t>
  </si>
  <si>
    <t>MATRIZ DEL EURIBOR</t>
  </si>
  <si>
    <t>Mensualidad</t>
  </si>
  <si>
    <t>C. intereses</t>
  </si>
  <si>
    <t>C. Amortización</t>
  </si>
  <si>
    <t>Cap. Vivo</t>
  </si>
  <si>
    <t>Cap. Amortizado</t>
  </si>
  <si>
    <t>Año</t>
  </si>
  <si>
    <t>Mes</t>
  </si>
  <si>
    <t>Tasa mensual</t>
  </si>
  <si>
    <t>TOTAL DE INTERESES PAGADOS</t>
  </si>
  <si>
    <t>TOTAL IMPORTE PAGADO</t>
  </si>
  <si>
    <t>TOTAL IMPORTE SOLICITADO EN HIPOTECA</t>
  </si>
  <si>
    <t>DATOS ACTUALIZADOS AUTOMÁTICAMENTE</t>
  </si>
  <si>
    <t>DATOS PARA MODIFICAR</t>
  </si>
</sst>
</file>

<file path=xl/styles.xml><?xml version="1.0" encoding="utf-8"?>
<styleSheet xmlns="http://schemas.openxmlformats.org/spreadsheetml/2006/main">
  <numFmts count="2">
    <numFmt numFmtId="8" formatCode="#,##0.00\ &quot;€&quot;;[Red]\-#,##0.00\ &quot;€&quot;"/>
    <numFmt numFmtId="164" formatCode="0.0000%"/>
  </numFmts>
  <fonts count="7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10" fontId="3" fillId="0" borderId="1" xfId="1" applyNumberFormat="1" applyFont="1" applyBorder="1"/>
    <xf numFmtId="10" fontId="0" fillId="0" borderId="1" xfId="0" applyNumberFormat="1" applyBorder="1"/>
    <xf numFmtId="0" fontId="5" fillId="2" borderId="1" xfId="0" applyFont="1" applyFill="1" applyBorder="1" applyAlignment="1">
      <alignment horizontal="center"/>
    </xf>
    <xf numFmtId="8" fontId="0" fillId="0" borderId="1" xfId="0" applyNumberFormat="1" applyBorder="1"/>
    <xf numFmtId="164" fontId="0" fillId="0" borderId="1" xfId="0" applyNumberFormat="1" applyBorder="1"/>
    <xf numFmtId="0" fontId="0" fillId="3" borderId="1" xfId="0" applyFill="1" applyBorder="1"/>
    <xf numFmtId="164" fontId="3" fillId="0" borderId="1" xfId="1" applyNumberFormat="1" applyFont="1" applyBorder="1"/>
    <xf numFmtId="0" fontId="5" fillId="4" borderId="1" xfId="0" applyFont="1" applyFill="1" applyBorder="1" applyAlignment="1">
      <alignment horizontal="center"/>
    </xf>
    <xf numFmtId="0" fontId="0" fillId="0" borderId="0" xfId="0" applyBorder="1"/>
    <xf numFmtId="10" fontId="3" fillId="0" borderId="0" xfId="1" applyNumberFormat="1" applyFont="1" applyBorder="1"/>
    <xf numFmtId="10" fontId="0" fillId="0" borderId="0" xfId="0" applyNumberFormat="1" applyBorder="1"/>
    <xf numFmtId="164" fontId="0" fillId="0" borderId="0" xfId="0" applyNumberFormat="1" applyBorder="1"/>
    <xf numFmtId="0" fontId="5" fillId="4" borderId="2" xfId="0" applyFont="1" applyFill="1" applyBorder="1" applyAlignment="1">
      <alignment horizontal="center"/>
    </xf>
    <xf numFmtId="8" fontId="0" fillId="0" borderId="0" xfId="0" applyNumberFormat="1"/>
    <xf numFmtId="0" fontId="0" fillId="5" borderId="1" xfId="0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4" fillId="3" borderId="3" xfId="0" applyFont="1" applyFill="1" applyBorder="1"/>
    <xf numFmtId="0" fontId="6" fillId="6" borderId="4" xfId="0" applyFont="1" applyFill="1" applyBorder="1" applyAlignment="1">
      <alignment horizontal="center" vertical="center" textRotation="90" wrapText="1"/>
    </xf>
    <xf numFmtId="0" fontId="6" fillId="6" borderId="5" xfId="0" applyFont="1" applyFill="1" applyBorder="1" applyAlignment="1">
      <alignment horizontal="center" vertical="center" textRotation="90" wrapText="1"/>
    </xf>
    <xf numFmtId="0" fontId="6" fillId="6" borderId="6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0"/>
  <sheetViews>
    <sheetView tabSelected="1" workbookViewId="0">
      <selection activeCell="B13" sqref="B13"/>
    </sheetView>
  </sheetViews>
  <sheetFormatPr baseColWidth="10" defaultRowHeight="15"/>
  <cols>
    <col min="1" max="1" width="7.5703125" customWidth="1"/>
    <col min="2" max="2" width="15.28515625" bestFit="1" customWidth="1"/>
    <col min="3" max="3" width="11.5703125" bestFit="1" customWidth="1"/>
    <col min="4" max="4" width="14.5703125" bestFit="1" customWidth="1"/>
    <col min="5" max="5" width="18.42578125" customWidth="1"/>
    <col min="6" max="6" width="16" customWidth="1"/>
    <col min="7" max="7" width="18.5703125" bestFit="1" customWidth="1"/>
    <col min="8" max="8" width="11.5703125" bestFit="1" customWidth="1"/>
    <col min="9" max="9" width="15.5703125" bestFit="1" customWidth="1"/>
  </cols>
  <sheetData>
    <row r="1" spans="1:8">
      <c r="A1" s="19" t="s">
        <v>20</v>
      </c>
      <c r="B1" s="18" t="s">
        <v>0</v>
      </c>
      <c r="C1" s="5">
        <v>150000</v>
      </c>
    </row>
    <row r="2" spans="1:8">
      <c r="A2" s="20"/>
      <c r="B2" s="18" t="s">
        <v>1</v>
      </c>
      <c r="C2" s="1">
        <v>30</v>
      </c>
    </row>
    <row r="3" spans="1:8">
      <c r="A3" s="20"/>
    </row>
    <row r="4" spans="1:8">
      <c r="A4" s="20"/>
      <c r="E4" s="14" t="s">
        <v>7</v>
      </c>
      <c r="F4" s="14"/>
      <c r="G4" s="14"/>
      <c r="H4" s="14"/>
    </row>
    <row r="5" spans="1:8">
      <c r="A5" s="20"/>
      <c r="B5" s="18" t="s">
        <v>2</v>
      </c>
      <c r="C5" s="2">
        <v>3.2500000000000001E-2</v>
      </c>
      <c r="E5" s="4" t="s">
        <v>3</v>
      </c>
      <c r="F5" s="4" t="s">
        <v>4</v>
      </c>
      <c r="G5" s="4" t="s">
        <v>5</v>
      </c>
      <c r="H5" s="4" t="s">
        <v>6</v>
      </c>
    </row>
    <row r="6" spans="1:8">
      <c r="A6" s="21"/>
      <c r="B6" s="18" t="s">
        <v>4</v>
      </c>
      <c r="C6" s="2">
        <v>5.4999999999999997E-3</v>
      </c>
      <c r="E6" s="1">
        <v>1</v>
      </c>
      <c r="F6" s="2">
        <f>+$C$6</f>
        <v>5.4999999999999997E-3</v>
      </c>
      <c r="G6" s="3">
        <f>F6+$C$5</f>
        <v>3.7999999999999999E-2</v>
      </c>
      <c r="H6" s="6">
        <f>(1+G6)^(1/12)-1</f>
        <v>3.1128168457330574E-3</v>
      </c>
    </row>
    <row r="7" spans="1:8">
      <c r="E7" s="1">
        <f>E6+1</f>
        <v>2</v>
      </c>
      <c r="F7" s="2">
        <f t="shared" ref="F7:F35" si="0">+$C$6</f>
        <v>5.4999999999999997E-3</v>
      </c>
      <c r="G7" s="3">
        <f t="shared" ref="G7:G15" si="1">F7+$C$5</f>
        <v>3.7999999999999999E-2</v>
      </c>
      <c r="H7" s="6">
        <f t="shared" ref="H7:H15" si="2">(1+G7)^(1/12)-1</f>
        <v>3.1128168457330574E-3</v>
      </c>
    </row>
    <row r="8" spans="1:8">
      <c r="E8" s="1">
        <f t="shared" ref="E8:E35" si="3">E7+1</f>
        <v>3</v>
      </c>
      <c r="F8" s="2">
        <f t="shared" si="0"/>
        <v>5.4999999999999997E-3</v>
      </c>
      <c r="G8" s="3">
        <f t="shared" si="1"/>
        <v>3.7999999999999999E-2</v>
      </c>
      <c r="H8" s="6">
        <f t="shared" si="2"/>
        <v>3.1128168457330574E-3</v>
      </c>
    </row>
    <row r="9" spans="1:8">
      <c r="E9" s="1">
        <f t="shared" si="3"/>
        <v>4</v>
      </c>
      <c r="F9" s="2">
        <f t="shared" si="0"/>
        <v>5.4999999999999997E-3</v>
      </c>
      <c r="G9" s="3">
        <f t="shared" si="1"/>
        <v>3.7999999999999999E-2</v>
      </c>
      <c r="H9" s="6">
        <f t="shared" si="2"/>
        <v>3.1128168457330574E-3</v>
      </c>
    </row>
    <row r="10" spans="1:8">
      <c r="E10" s="1">
        <f t="shared" si="3"/>
        <v>5</v>
      </c>
      <c r="F10" s="2">
        <f t="shared" si="0"/>
        <v>5.4999999999999997E-3</v>
      </c>
      <c r="G10" s="3">
        <f t="shared" si="1"/>
        <v>3.7999999999999999E-2</v>
      </c>
      <c r="H10" s="6">
        <f t="shared" si="2"/>
        <v>3.1128168457330574E-3</v>
      </c>
    </row>
    <row r="11" spans="1:8">
      <c r="E11" s="1">
        <f t="shared" si="3"/>
        <v>6</v>
      </c>
      <c r="F11" s="2">
        <f t="shared" si="0"/>
        <v>5.4999999999999997E-3</v>
      </c>
      <c r="G11" s="3">
        <f t="shared" si="1"/>
        <v>3.7999999999999999E-2</v>
      </c>
      <c r="H11" s="6">
        <f t="shared" si="2"/>
        <v>3.1128168457330574E-3</v>
      </c>
    </row>
    <row r="12" spans="1:8">
      <c r="E12" s="1">
        <f t="shared" si="3"/>
        <v>7</v>
      </c>
      <c r="F12" s="2">
        <f t="shared" si="0"/>
        <v>5.4999999999999997E-3</v>
      </c>
      <c r="G12" s="3">
        <f t="shared" si="1"/>
        <v>3.7999999999999999E-2</v>
      </c>
      <c r="H12" s="6">
        <f t="shared" si="2"/>
        <v>3.1128168457330574E-3</v>
      </c>
    </row>
    <row r="13" spans="1:8">
      <c r="E13" s="1">
        <f t="shared" si="3"/>
        <v>8</v>
      </c>
      <c r="F13" s="2">
        <f t="shared" si="0"/>
        <v>5.4999999999999997E-3</v>
      </c>
      <c r="G13" s="3">
        <f t="shared" si="1"/>
        <v>3.7999999999999999E-2</v>
      </c>
      <c r="H13" s="6">
        <f t="shared" si="2"/>
        <v>3.1128168457330574E-3</v>
      </c>
    </row>
    <row r="14" spans="1:8">
      <c r="E14" s="1">
        <f t="shared" si="3"/>
        <v>9</v>
      </c>
      <c r="F14" s="2">
        <f t="shared" si="0"/>
        <v>5.4999999999999997E-3</v>
      </c>
      <c r="G14" s="3">
        <f t="shared" si="1"/>
        <v>3.7999999999999999E-2</v>
      </c>
      <c r="H14" s="6">
        <f t="shared" si="2"/>
        <v>3.1128168457330574E-3</v>
      </c>
    </row>
    <row r="15" spans="1:8">
      <c r="E15" s="1">
        <f t="shared" si="3"/>
        <v>10</v>
      </c>
      <c r="F15" s="2">
        <f t="shared" si="0"/>
        <v>5.4999999999999997E-3</v>
      </c>
      <c r="G15" s="3">
        <f t="shared" si="1"/>
        <v>3.7999999999999999E-2</v>
      </c>
      <c r="H15" s="6">
        <f t="shared" si="2"/>
        <v>3.1128168457330574E-3</v>
      </c>
    </row>
    <row r="16" spans="1:8">
      <c r="E16" s="1">
        <f t="shared" si="3"/>
        <v>11</v>
      </c>
      <c r="F16" s="2">
        <f t="shared" si="0"/>
        <v>5.4999999999999997E-3</v>
      </c>
      <c r="G16" s="3">
        <f t="shared" ref="G16:G21" si="4">F16+$C$5</f>
        <v>3.7999999999999999E-2</v>
      </c>
      <c r="H16" s="6">
        <f t="shared" ref="H16:H21" si="5">(1+G16)^(1/12)-1</f>
        <v>3.1128168457330574E-3</v>
      </c>
    </row>
    <row r="17" spans="5:8">
      <c r="E17" s="1">
        <f t="shared" si="3"/>
        <v>12</v>
      </c>
      <c r="F17" s="2">
        <f t="shared" si="0"/>
        <v>5.4999999999999997E-3</v>
      </c>
      <c r="G17" s="3">
        <f t="shared" si="4"/>
        <v>3.7999999999999999E-2</v>
      </c>
      <c r="H17" s="6">
        <f t="shared" si="5"/>
        <v>3.1128168457330574E-3</v>
      </c>
    </row>
    <row r="18" spans="5:8">
      <c r="E18" s="1">
        <f t="shared" si="3"/>
        <v>13</v>
      </c>
      <c r="F18" s="2">
        <f t="shared" si="0"/>
        <v>5.4999999999999997E-3</v>
      </c>
      <c r="G18" s="3">
        <f t="shared" si="4"/>
        <v>3.7999999999999999E-2</v>
      </c>
      <c r="H18" s="6">
        <f t="shared" si="5"/>
        <v>3.1128168457330574E-3</v>
      </c>
    </row>
    <row r="19" spans="5:8">
      <c r="E19" s="1">
        <f t="shared" si="3"/>
        <v>14</v>
      </c>
      <c r="F19" s="2">
        <f t="shared" si="0"/>
        <v>5.4999999999999997E-3</v>
      </c>
      <c r="G19" s="3">
        <f t="shared" si="4"/>
        <v>3.7999999999999999E-2</v>
      </c>
      <c r="H19" s="6">
        <f t="shared" si="5"/>
        <v>3.1128168457330574E-3</v>
      </c>
    </row>
    <row r="20" spans="5:8">
      <c r="E20" s="1">
        <f t="shared" si="3"/>
        <v>15</v>
      </c>
      <c r="F20" s="2">
        <f t="shared" si="0"/>
        <v>5.4999999999999997E-3</v>
      </c>
      <c r="G20" s="3">
        <f t="shared" si="4"/>
        <v>3.7999999999999999E-2</v>
      </c>
      <c r="H20" s="6">
        <f t="shared" si="5"/>
        <v>3.1128168457330574E-3</v>
      </c>
    </row>
    <row r="21" spans="5:8">
      <c r="E21" s="1">
        <f t="shared" si="3"/>
        <v>16</v>
      </c>
      <c r="F21" s="2">
        <f t="shared" si="0"/>
        <v>5.4999999999999997E-3</v>
      </c>
      <c r="G21" s="3">
        <f t="shared" si="4"/>
        <v>3.7999999999999999E-2</v>
      </c>
      <c r="H21" s="6">
        <f t="shared" si="5"/>
        <v>3.1128168457330574E-3</v>
      </c>
    </row>
    <row r="22" spans="5:8">
      <c r="E22" s="1">
        <f t="shared" si="3"/>
        <v>17</v>
      </c>
      <c r="F22" s="2">
        <f t="shared" si="0"/>
        <v>5.4999999999999997E-3</v>
      </c>
      <c r="G22" s="3">
        <f t="shared" ref="G22:G35" si="6">F22+$C$5</f>
        <v>3.7999999999999999E-2</v>
      </c>
      <c r="H22" s="6">
        <f t="shared" ref="H22:H35" si="7">(1+G22)^(1/12)-1</f>
        <v>3.1128168457330574E-3</v>
      </c>
    </row>
    <row r="23" spans="5:8">
      <c r="E23" s="1">
        <f t="shared" si="3"/>
        <v>18</v>
      </c>
      <c r="F23" s="2">
        <f t="shared" si="0"/>
        <v>5.4999999999999997E-3</v>
      </c>
      <c r="G23" s="3">
        <f t="shared" si="6"/>
        <v>3.7999999999999999E-2</v>
      </c>
      <c r="H23" s="6">
        <f t="shared" si="7"/>
        <v>3.1128168457330574E-3</v>
      </c>
    </row>
    <row r="24" spans="5:8">
      <c r="E24" s="1">
        <f t="shared" si="3"/>
        <v>19</v>
      </c>
      <c r="F24" s="2">
        <f t="shared" si="0"/>
        <v>5.4999999999999997E-3</v>
      </c>
      <c r="G24" s="3">
        <f t="shared" si="6"/>
        <v>3.7999999999999999E-2</v>
      </c>
      <c r="H24" s="6">
        <f t="shared" si="7"/>
        <v>3.1128168457330574E-3</v>
      </c>
    </row>
    <row r="25" spans="5:8">
      <c r="E25" s="1">
        <f t="shared" si="3"/>
        <v>20</v>
      </c>
      <c r="F25" s="2">
        <f t="shared" si="0"/>
        <v>5.4999999999999997E-3</v>
      </c>
      <c r="G25" s="3">
        <f t="shared" si="6"/>
        <v>3.7999999999999999E-2</v>
      </c>
      <c r="H25" s="6">
        <f t="shared" si="7"/>
        <v>3.1128168457330574E-3</v>
      </c>
    </row>
    <row r="26" spans="5:8">
      <c r="E26" s="1">
        <f t="shared" si="3"/>
        <v>21</v>
      </c>
      <c r="F26" s="2">
        <f t="shared" si="0"/>
        <v>5.4999999999999997E-3</v>
      </c>
      <c r="G26" s="3">
        <f t="shared" si="6"/>
        <v>3.7999999999999999E-2</v>
      </c>
      <c r="H26" s="6">
        <f t="shared" si="7"/>
        <v>3.1128168457330574E-3</v>
      </c>
    </row>
    <row r="27" spans="5:8">
      <c r="E27" s="1">
        <f t="shared" si="3"/>
        <v>22</v>
      </c>
      <c r="F27" s="2">
        <f t="shared" si="0"/>
        <v>5.4999999999999997E-3</v>
      </c>
      <c r="G27" s="3">
        <f t="shared" si="6"/>
        <v>3.7999999999999999E-2</v>
      </c>
      <c r="H27" s="6">
        <f t="shared" si="7"/>
        <v>3.1128168457330574E-3</v>
      </c>
    </row>
    <row r="28" spans="5:8">
      <c r="E28" s="1">
        <f t="shared" si="3"/>
        <v>23</v>
      </c>
      <c r="F28" s="2">
        <f t="shared" si="0"/>
        <v>5.4999999999999997E-3</v>
      </c>
      <c r="G28" s="3">
        <f t="shared" si="6"/>
        <v>3.7999999999999999E-2</v>
      </c>
      <c r="H28" s="6">
        <f t="shared" si="7"/>
        <v>3.1128168457330574E-3</v>
      </c>
    </row>
    <row r="29" spans="5:8">
      <c r="E29" s="1">
        <f t="shared" si="3"/>
        <v>24</v>
      </c>
      <c r="F29" s="2">
        <f t="shared" si="0"/>
        <v>5.4999999999999997E-3</v>
      </c>
      <c r="G29" s="3">
        <f t="shared" si="6"/>
        <v>3.7999999999999999E-2</v>
      </c>
      <c r="H29" s="6">
        <f t="shared" si="7"/>
        <v>3.1128168457330574E-3</v>
      </c>
    </row>
    <row r="30" spans="5:8">
      <c r="E30" s="1">
        <f t="shared" si="3"/>
        <v>25</v>
      </c>
      <c r="F30" s="2">
        <f t="shared" si="0"/>
        <v>5.4999999999999997E-3</v>
      </c>
      <c r="G30" s="3">
        <f t="shared" si="6"/>
        <v>3.7999999999999999E-2</v>
      </c>
      <c r="H30" s="6">
        <f t="shared" si="7"/>
        <v>3.1128168457330574E-3</v>
      </c>
    </row>
    <row r="31" spans="5:8">
      <c r="E31" s="1">
        <f t="shared" si="3"/>
        <v>26</v>
      </c>
      <c r="F31" s="2">
        <f t="shared" si="0"/>
        <v>5.4999999999999997E-3</v>
      </c>
      <c r="G31" s="3">
        <f t="shared" si="6"/>
        <v>3.7999999999999999E-2</v>
      </c>
      <c r="H31" s="6">
        <f t="shared" si="7"/>
        <v>3.1128168457330574E-3</v>
      </c>
    </row>
    <row r="32" spans="5:8">
      <c r="E32" s="1">
        <f t="shared" si="3"/>
        <v>27</v>
      </c>
      <c r="F32" s="2">
        <f t="shared" si="0"/>
        <v>5.4999999999999997E-3</v>
      </c>
      <c r="G32" s="3">
        <f t="shared" si="6"/>
        <v>3.7999999999999999E-2</v>
      </c>
      <c r="H32" s="6">
        <f t="shared" si="7"/>
        <v>3.1128168457330574E-3</v>
      </c>
    </row>
    <row r="33" spans="2:9">
      <c r="E33" s="1">
        <f t="shared" si="3"/>
        <v>28</v>
      </c>
      <c r="F33" s="2">
        <f t="shared" si="0"/>
        <v>5.4999999999999997E-3</v>
      </c>
      <c r="G33" s="3">
        <f t="shared" si="6"/>
        <v>3.7999999999999999E-2</v>
      </c>
      <c r="H33" s="6">
        <f t="shared" si="7"/>
        <v>3.1128168457330574E-3</v>
      </c>
    </row>
    <row r="34" spans="2:9">
      <c r="E34" s="1">
        <f t="shared" si="3"/>
        <v>29</v>
      </c>
      <c r="F34" s="2">
        <f t="shared" si="0"/>
        <v>5.4999999999999997E-3</v>
      </c>
      <c r="G34" s="3">
        <f t="shared" si="6"/>
        <v>3.7999999999999999E-2</v>
      </c>
      <c r="H34" s="6">
        <f t="shared" si="7"/>
        <v>3.1128168457330574E-3</v>
      </c>
    </row>
    <row r="35" spans="2:9">
      <c r="E35" s="1">
        <f t="shared" si="3"/>
        <v>30</v>
      </c>
      <c r="F35" s="2">
        <f t="shared" si="0"/>
        <v>5.4999999999999997E-3</v>
      </c>
      <c r="G35" s="3">
        <f t="shared" si="6"/>
        <v>3.7999999999999999E-2</v>
      </c>
      <c r="H35" s="6">
        <f t="shared" si="7"/>
        <v>3.1128168457330574E-3</v>
      </c>
    </row>
    <row r="36" spans="2:9">
      <c r="E36" s="10"/>
      <c r="F36" s="11"/>
      <c r="G36" s="12"/>
      <c r="H36" s="13"/>
    </row>
    <row r="37" spans="2:9">
      <c r="E37" s="10"/>
      <c r="F37" s="11"/>
      <c r="G37" s="12"/>
      <c r="H37" s="13"/>
    </row>
    <row r="38" spans="2:9">
      <c r="E38" s="10"/>
      <c r="F38" s="11"/>
      <c r="G38" s="12"/>
      <c r="H38" s="13"/>
    </row>
    <row r="39" spans="2:9">
      <c r="E39" s="10"/>
      <c r="F39" s="11"/>
      <c r="G39" s="12"/>
      <c r="H39" s="13"/>
    </row>
    <row r="40" spans="2:9">
      <c r="B40" s="17" t="s">
        <v>19</v>
      </c>
      <c r="C40" s="17"/>
      <c r="D40" s="17"/>
      <c r="E40" s="17"/>
      <c r="F40" s="17"/>
      <c r="G40" s="17"/>
      <c r="H40" s="17"/>
      <c r="I40" s="17"/>
    </row>
    <row r="41" spans="2:9">
      <c r="B41" s="17"/>
      <c r="C41" s="17"/>
      <c r="D41" s="17"/>
      <c r="E41" s="17"/>
      <c r="F41" s="17"/>
      <c r="G41" s="17"/>
      <c r="H41" s="17"/>
      <c r="I41" s="17"/>
    </row>
    <row r="43" spans="2:9" ht="45">
      <c r="E43" s="16" t="s">
        <v>17</v>
      </c>
      <c r="F43" s="16" t="s">
        <v>16</v>
      </c>
      <c r="G43" s="16" t="s">
        <v>18</v>
      </c>
    </row>
    <row r="44" spans="2:9">
      <c r="E44" s="5">
        <f>SUM(E49:E408)</f>
        <v>249634.65670299309</v>
      </c>
      <c r="F44" s="5">
        <f t="shared" ref="F44:G44" si="8">SUM(F49:F408)</f>
        <v>99634.656702993947</v>
      </c>
      <c r="G44" s="5">
        <f t="shared" si="8"/>
        <v>150000</v>
      </c>
    </row>
    <row r="46" spans="2:9">
      <c r="F46" s="15"/>
    </row>
    <row r="47" spans="2:9">
      <c r="B47" s="9" t="s">
        <v>13</v>
      </c>
      <c r="C47" s="9" t="s">
        <v>14</v>
      </c>
      <c r="D47" s="9" t="s">
        <v>15</v>
      </c>
      <c r="E47" s="9" t="s">
        <v>8</v>
      </c>
      <c r="F47" s="9" t="s">
        <v>9</v>
      </c>
      <c r="G47" s="9" t="s">
        <v>10</v>
      </c>
      <c r="H47" s="9" t="s">
        <v>11</v>
      </c>
      <c r="I47" s="9" t="s">
        <v>12</v>
      </c>
    </row>
    <row r="48" spans="2:9">
      <c r="B48" s="1">
        <v>0</v>
      </c>
      <c r="C48" s="1">
        <v>0</v>
      </c>
      <c r="D48" s="7"/>
      <c r="E48" s="7"/>
      <c r="F48" s="7"/>
      <c r="G48" s="7"/>
      <c r="H48" s="5">
        <f>+C1</f>
        <v>150000</v>
      </c>
      <c r="I48" s="7"/>
    </row>
    <row r="49" spans="2:9">
      <c r="B49" s="1">
        <f>INT((C48/12)+1)</f>
        <v>1</v>
      </c>
      <c r="C49" s="1">
        <v>1</v>
      </c>
      <c r="D49" s="8">
        <f>VLOOKUP(B49,$E$6:$H$35,4,FALSE)</f>
        <v>3.1128168457330574E-3</v>
      </c>
      <c r="E49" s="5">
        <f>PMT(D49,360-C48,-H48)</f>
        <v>693.42960195275327</v>
      </c>
      <c r="F49" s="5">
        <f>H48*D49</f>
        <v>466.92252685995862</v>
      </c>
      <c r="G49" s="5">
        <f>E49-F49</f>
        <v>226.50707509279465</v>
      </c>
      <c r="H49" s="5">
        <f>H48-G49</f>
        <v>149773.49292490722</v>
      </c>
      <c r="I49" s="5">
        <f>I48+G49</f>
        <v>226.50707509279465</v>
      </c>
    </row>
    <row r="50" spans="2:9">
      <c r="B50" s="1">
        <f t="shared" ref="B50:B113" si="9">INT((C49/12)+1)</f>
        <v>1</v>
      </c>
      <c r="C50" s="1">
        <v>2</v>
      </c>
      <c r="D50" s="8">
        <f t="shared" ref="D50:D113" si="10">VLOOKUP(B50,$E$6:$H$35,4,FALSE)</f>
        <v>3.1128168457330574E-3</v>
      </c>
      <c r="E50" s="5">
        <f t="shared" ref="E50:E113" si="11">PMT(D50,360-C49,-H49)</f>
        <v>693.4296019527535</v>
      </c>
      <c r="F50" s="5">
        <f t="shared" ref="F50:F113" si="12">H49*D50</f>
        <v>466.21745182093207</v>
      </c>
      <c r="G50" s="5">
        <f t="shared" ref="G50:G113" si="13">E50-F50</f>
        <v>227.21215013182143</v>
      </c>
      <c r="H50" s="5">
        <f t="shared" ref="H50:H113" si="14">H49-G50</f>
        <v>149546.2807747754</v>
      </c>
      <c r="I50" s="5">
        <f t="shared" ref="I50:I113" si="15">I49+G50</f>
        <v>453.71922522461608</v>
      </c>
    </row>
    <row r="51" spans="2:9">
      <c r="B51" s="1">
        <f t="shared" si="9"/>
        <v>1</v>
      </c>
      <c r="C51" s="1">
        <v>3</v>
      </c>
      <c r="D51" s="8">
        <f t="shared" si="10"/>
        <v>3.1128168457330574E-3</v>
      </c>
      <c r="E51" s="5">
        <f t="shared" si="11"/>
        <v>693.4296019527535</v>
      </c>
      <c r="F51" s="5">
        <f t="shared" si="12"/>
        <v>465.51018201244653</v>
      </c>
      <c r="G51" s="5">
        <f t="shared" si="13"/>
        <v>227.91941994030697</v>
      </c>
      <c r="H51" s="5">
        <f t="shared" si="14"/>
        <v>149318.3613548351</v>
      </c>
      <c r="I51" s="5">
        <f t="shared" si="15"/>
        <v>681.63864516492299</v>
      </c>
    </row>
    <row r="52" spans="2:9">
      <c r="B52" s="1">
        <f t="shared" si="9"/>
        <v>1</v>
      </c>
      <c r="C52" s="1">
        <v>4</v>
      </c>
      <c r="D52" s="8">
        <f t="shared" si="10"/>
        <v>3.1128168457330574E-3</v>
      </c>
      <c r="E52" s="5">
        <f t="shared" si="11"/>
        <v>693.42960195275339</v>
      </c>
      <c r="F52" s="5">
        <f t="shared" si="12"/>
        <v>464.80071060258666</v>
      </c>
      <c r="G52" s="5">
        <f t="shared" si="13"/>
        <v>228.62889135016673</v>
      </c>
      <c r="H52" s="5">
        <f t="shared" si="14"/>
        <v>149089.73246348492</v>
      </c>
      <c r="I52" s="5">
        <f t="shared" si="15"/>
        <v>910.26753651508966</v>
      </c>
    </row>
    <row r="53" spans="2:9">
      <c r="B53" s="1">
        <f t="shared" si="9"/>
        <v>1</v>
      </c>
      <c r="C53" s="1">
        <v>5</v>
      </c>
      <c r="D53" s="8">
        <f t="shared" si="10"/>
        <v>3.1128168457330574E-3</v>
      </c>
      <c r="E53" s="5">
        <f t="shared" si="11"/>
        <v>693.42960195275327</v>
      </c>
      <c r="F53" s="5">
        <f t="shared" si="12"/>
        <v>464.08903073817055</v>
      </c>
      <c r="G53" s="5">
        <f t="shared" si="13"/>
        <v>229.34057121458272</v>
      </c>
      <c r="H53" s="5">
        <f t="shared" si="14"/>
        <v>148860.39189227033</v>
      </c>
      <c r="I53" s="5">
        <f t="shared" si="15"/>
        <v>1139.6081077296724</v>
      </c>
    </row>
    <row r="54" spans="2:9">
      <c r="B54" s="1">
        <f t="shared" si="9"/>
        <v>1</v>
      </c>
      <c r="C54" s="1">
        <v>6</v>
      </c>
      <c r="D54" s="8">
        <f t="shared" si="10"/>
        <v>3.1128168457330574E-3</v>
      </c>
      <c r="E54" s="5">
        <f t="shared" si="11"/>
        <v>693.4296019527535</v>
      </c>
      <c r="F54" s="5">
        <f t="shared" si="12"/>
        <v>463.3751355446837</v>
      </c>
      <c r="G54" s="5">
        <f t="shared" si="13"/>
        <v>230.0544664080698</v>
      </c>
      <c r="H54" s="5">
        <f t="shared" si="14"/>
        <v>148630.33742586226</v>
      </c>
      <c r="I54" s="5">
        <f t="shared" si="15"/>
        <v>1369.6625741377422</v>
      </c>
    </row>
    <row r="55" spans="2:9">
      <c r="B55" s="1">
        <f t="shared" si="9"/>
        <v>1</v>
      </c>
      <c r="C55" s="1">
        <v>7</v>
      </c>
      <c r="D55" s="8">
        <f t="shared" si="10"/>
        <v>3.1128168457330574E-3</v>
      </c>
      <c r="E55" s="5">
        <f t="shared" si="11"/>
        <v>693.4296019527535</v>
      </c>
      <c r="F55" s="5">
        <f t="shared" si="12"/>
        <v>462.65901812621257</v>
      </c>
      <c r="G55" s="5">
        <f t="shared" si="13"/>
        <v>230.77058382654093</v>
      </c>
      <c r="H55" s="5">
        <f t="shared" si="14"/>
        <v>148399.56684203571</v>
      </c>
      <c r="I55" s="5">
        <f t="shared" si="15"/>
        <v>1600.4331579642831</v>
      </c>
    </row>
    <row r="56" spans="2:9">
      <c r="B56" s="1">
        <f t="shared" si="9"/>
        <v>1</v>
      </c>
      <c r="C56" s="1">
        <v>8</v>
      </c>
      <c r="D56" s="8">
        <f t="shared" si="10"/>
        <v>3.1128168457330574E-3</v>
      </c>
      <c r="E56" s="5">
        <f t="shared" si="11"/>
        <v>693.4296019527535</v>
      </c>
      <c r="F56" s="5">
        <f t="shared" si="12"/>
        <v>461.94067156537761</v>
      </c>
      <c r="G56" s="5">
        <f t="shared" si="13"/>
        <v>231.48893038737589</v>
      </c>
      <c r="H56" s="5">
        <f t="shared" si="14"/>
        <v>148168.07791164835</v>
      </c>
      <c r="I56" s="5">
        <f t="shared" si="15"/>
        <v>1831.9220883516589</v>
      </c>
    </row>
    <row r="57" spans="2:9">
      <c r="B57" s="1">
        <f t="shared" si="9"/>
        <v>1</v>
      </c>
      <c r="C57" s="1">
        <v>9</v>
      </c>
      <c r="D57" s="8">
        <f t="shared" si="10"/>
        <v>3.1128168457330574E-3</v>
      </c>
      <c r="E57" s="5">
        <f t="shared" si="11"/>
        <v>693.4296019527535</v>
      </c>
      <c r="F57" s="5">
        <f t="shared" si="12"/>
        <v>461.2200889232671</v>
      </c>
      <c r="G57" s="5">
        <f t="shared" si="13"/>
        <v>232.2095130294864</v>
      </c>
      <c r="H57" s="5">
        <f t="shared" si="14"/>
        <v>147935.86839861886</v>
      </c>
      <c r="I57" s="5">
        <f t="shared" si="15"/>
        <v>2064.1316013811452</v>
      </c>
    </row>
    <row r="58" spans="2:9">
      <c r="B58" s="1">
        <f t="shared" si="9"/>
        <v>1</v>
      </c>
      <c r="C58" s="1">
        <v>10</v>
      </c>
      <c r="D58" s="8">
        <f t="shared" si="10"/>
        <v>3.1128168457330574E-3</v>
      </c>
      <c r="E58" s="5">
        <f t="shared" si="11"/>
        <v>693.4296019527535</v>
      </c>
      <c r="F58" s="5">
        <f t="shared" si="12"/>
        <v>460.49726323936943</v>
      </c>
      <c r="G58" s="5">
        <f t="shared" si="13"/>
        <v>232.93233871338407</v>
      </c>
      <c r="H58" s="5">
        <f t="shared" si="14"/>
        <v>147702.93605990548</v>
      </c>
      <c r="I58" s="5">
        <f t="shared" si="15"/>
        <v>2297.0639400945292</v>
      </c>
    </row>
    <row r="59" spans="2:9">
      <c r="B59" s="1">
        <f t="shared" si="9"/>
        <v>1</v>
      </c>
      <c r="C59" s="1">
        <v>11</v>
      </c>
      <c r="D59" s="8">
        <f t="shared" si="10"/>
        <v>3.1128168457330574E-3</v>
      </c>
      <c r="E59" s="5">
        <f t="shared" si="11"/>
        <v>693.42960195275339</v>
      </c>
      <c r="F59" s="5">
        <f t="shared" si="12"/>
        <v>459.7721875315064</v>
      </c>
      <c r="G59" s="5">
        <f t="shared" si="13"/>
        <v>233.65741442124698</v>
      </c>
      <c r="H59" s="5">
        <f t="shared" si="14"/>
        <v>147469.27864548424</v>
      </c>
      <c r="I59" s="5">
        <f t="shared" si="15"/>
        <v>2530.7213545157761</v>
      </c>
    </row>
    <row r="60" spans="2:9">
      <c r="B60" s="1">
        <f t="shared" si="9"/>
        <v>1</v>
      </c>
      <c r="C60" s="1">
        <v>12</v>
      </c>
      <c r="D60" s="8">
        <f t="shared" si="10"/>
        <v>3.1128168457330574E-3</v>
      </c>
      <c r="E60" s="5">
        <f t="shared" si="11"/>
        <v>693.4296019527535</v>
      </c>
      <c r="F60" s="5">
        <f t="shared" si="12"/>
        <v>459.04485479576556</v>
      </c>
      <c r="G60" s="5">
        <f t="shared" si="13"/>
        <v>234.38474715698794</v>
      </c>
      <c r="H60" s="5">
        <f t="shared" si="14"/>
        <v>147234.89389832725</v>
      </c>
      <c r="I60" s="5">
        <f t="shared" si="15"/>
        <v>2765.106101672764</v>
      </c>
    </row>
    <row r="61" spans="2:9">
      <c r="B61" s="1">
        <f t="shared" si="9"/>
        <v>2</v>
      </c>
      <c r="C61" s="1">
        <v>13</v>
      </c>
      <c r="D61" s="8">
        <f t="shared" si="10"/>
        <v>3.1128168457330574E-3</v>
      </c>
      <c r="E61" s="5">
        <f t="shared" si="11"/>
        <v>693.4296019527535</v>
      </c>
      <c r="F61" s="5">
        <f t="shared" si="12"/>
        <v>458.31525800643243</v>
      </c>
      <c r="G61" s="5">
        <f t="shared" si="13"/>
        <v>235.11434394632107</v>
      </c>
      <c r="H61" s="5">
        <f t="shared" si="14"/>
        <v>146999.77955438092</v>
      </c>
      <c r="I61" s="5">
        <f t="shared" si="15"/>
        <v>3000.2204456190852</v>
      </c>
    </row>
    <row r="62" spans="2:9">
      <c r="B62" s="1">
        <f t="shared" si="9"/>
        <v>2</v>
      </c>
      <c r="C62" s="1">
        <v>14</v>
      </c>
      <c r="D62" s="8">
        <f t="shared" si="10"/>
        <v>3.1128168457330574E-3</v>
      </c>
      <c r="E62" s="5">
        <f t="shared" si="11"/>
        <v>693.4296019527535</v>
      </c>
      <c r="F62" s="5">
        <f t="shared" si="12"/>
        <v>457.58339011592278</v>
      </c>
      <c r="G62" s="5">
        <f t="shared" si="13"/>
        <v>235.84621183683072</v>
      </c>
      <c r="H62" s="5">
        <f t="shared" si="14"/>
        <v>146763.9333425441</v>
      </c>
      <c r="I62" s="5">
        <f t="shared" si="15"/>
        <v>3236.0666574559159</v>
      </c>
    </row>
    <row r="63" spans="2:9">
      <c r="B63" s="1">
        <f t="shared" si="9"/>
        <v>2</v>
      </c>
      <c r="C63" s="1">
        <v>15</v>
      </c>
      <c r="D63" s="8">
        <f t="shared" si="10"/>
        <v>3.1128168457330574E-3</v>
      </c>
      <c r="E63" s="5">
        <f t="shared" si="11"/>
        <v>693.42960195275373</v>
      </c>
      <c r="F63" s="5">
        <f t="shared" si="12"/>
        <v>456.8492440547148</v>
      </c>
      <c r="G63" s="5">
        <f t="shared" si="13"/>
        <v>236.58035789803893</v>
      </c>
      <c r="H63" s="5">
        <f t="shared" si="14"/>
        <v>146527.35298464607</v>
      </c>
      <c r="I63" s="5">
        <f t="shared" si="15"/>
        <v>3472.6470153539549</v>
      </c>
    </row>
    <row r="64" spans="2:9">
      <c r="B64" s="1">
        <f t="shared" si="9"/>
        <v>2</v>
      </c>
      <c r="C64" s="1">
        <v>16</v>
      </c>
      <c r="D64" s="8">
        <f t="shared" si="10"/>
        <v>3.1128168457330574E-3</v>
      </c>
      <c r="E64" s="5">
        <f t="shared" si="11"/>
        <v>693.42960195275373</v>
      </c>
      <c r="F64" s="5">
        <f t="shared" si="12"/>
        <v>456.11281273128026</v>
      </c>
      <c r="G64" s="5">
        <f t="shared" si="13"/>
        <v>237.31678922147347</v>
      </c>
      <c r="H64" s="5">
        <f t="shared" si="14"/>
        <v>146290.03619542459</v>
      </c>
      <c r="I64" s="5">
        <f t="shared" si="15"/>
        <v>3709.9638045754282</v>
      </c>
    </row>
    <row r="65" spans="2:9">
      <c r="B65" s="1">
        <f t="shared" si="9"/>
        <v>2</v>
      </c>
      <c r="C65" s="1">
        <v>17</v>
      </c>
      <c r="D65" s="8">
        <f t="shared" si="10"/>
        <v>3.1128168457330574E-3</v>
      </c>
      <c r="E65" s="5">
        <f t="shared" si="11"/>
        <v>693.42960195275373</v>
      </c>
      <c r="F65" s="5">
        <f t="shared" si="12"/>
        <v>455.37408903201634</v>
      </c>
      <c r="G65" s="5">
        <f t="shared" si="13"/>
        <v>238.05551292073739</v>
      </c>
      <c r="H65" s="5">
        <f t="shared" si="14"/>
        <v>146051.98068250384</v>
      </c>
      <c r="I65" s="5">
        <f t="shared" si="15"/>
        <v>3948.0193174961655</v>
      </c>
    </row>
    <row r="66" spans="2:9">
      <c r="B66" s="1">
        <f t="shared" si="9"/>
        <v>2</v>
      </c>
      <c r="C66" s="1">
        <v>18</v>
      </c>
      <c r="D66" s="8">
        <f t="shared" si="10"/>
        <v>3.1128168457330574E-3</v>
      </c>
      <c r="E66" s="5">
        <f t="shared" si="11"/>
        <v>693.42960195275361</v>
      </c>
      <c r="F66" s="5">
        <f t="shared" si="12"/>
        <v>454.63306582117701</v>
      </c>
      <c r="G66" s="5">
        <f t="shared" si="13"/>
        <v>238.7965361315766</v>
      </c>
      <c r="H66" s="5">
        <f t="shared" si="14"/>
        <v>145813.18414637225</v>
      </c>
      <c r="I66" s="5">
        <f t="shared" si="15"/>
        <v>4186.8158536277424</v>
      </c>
    </row>
    <row r="67" spans="2:9">
      <c r="B67" s="1">
        <f t="shared" si="9"/>
        <v>2</v>
      </c>
      <c r="C67" s="1">
        <v>19</v>
      </c>
      <c r="D67" s="8">
        <f t="shared" si="10"/>
        <v>3.1128168457330574E-3</v>
      </c>
      <c r="E67" s="5">
        <f t="shared" si="11"/>
        <v>693.42960195275361</v>
      </c>
      <c r="F67" s="5">
        <f t="shared" si="12"/>
        <v>453.88973594080392</v>
      </c>
      <c r="G67" s="5">
        <f t="shared" si="13"/>
        <v>239.5398660119497</v>
      </c>
      <c r="H67" s="5">
        <f t="shared" si="14"/>
        <v>145573.64428036031</v>
      </c>
      <c r="I67" s="5">
        <f t="shared" si="15"/>
        <v>4426.3557196396923</v>
      </c>
    </row>
    <row r="68" spans="2:9">
      <c r="B68" s="1">
        <f t="shared" si="9"/>
        <v>2</v>
      </c>
      <c r="C68" s="1">
        <v>20</v>
      </c>
      <c r="D68" s="8">
        <f t="shared" si="10"/>
        <v>3.1128168457330574E-3</v>
      </c>
      <c r="E68" s="5">
        <f t="shared" si="11"/>
        <v>693.42960195275361</v>
      </c>
      <c r="F68" s="5">
        <f t="shared" si="12"/>
        <v>453.14409221065733</v>
      </c>
      <c r="G68" s="5">
        <f t="shared" si="13"/>
        <v>240.28550974209628</v>
      </c>
      <c r="H68" s="5">
        <f t="shared" si="14"/>
        <v>145333.35877061822</v>
      </c>
      <c r="I68" s="5">
        <f t="shared" si="15"/>
        <v>4666.6412293817884</v>
      </c>
    </row>
    <row r="69" spans="2:9">
      <c r="B69" s="1">
        <f t="shared" si="9"/>
        <v>2</v>
      </c>
      <c r="C69" s="1">
        <v>21</v>
      </c>
      <c r="D69" s="8">
        <f t="shared" si="10"/>
        <v>3.1128168457330574E-3</v>
      </c>
      <c r="E69" s="5">
        <f t="shared" si="11"/>
        <v>693.42960195275361</v>
      </c>
      <c r="F69" s="5">
        <f t="shared" si="12"/>
        <v>452.39612742814654</v>
      </c>
      <c r="G69" s="5">
        <f t="shared" si="13"/>
        <v>241.03347452460707</v>
      </c>
      <c r="H69" s="5">
        <f t="shared" si="14"/>
        <v>145092.32529609362</v>
      </c>
      <c r="I69" s="5">
        <f t="shared" si="15"/>
        <v>4907.6747039063957</v>
      </c>
    </row>
    <row r="70" spans="2:9">
      <c r="B70" s="1">
        <f t="shared" si="9"/>
        <v>2</v>
      </c>
      <c r="C70" s="1">
        <v>22</v>
      </c>
      <c r="D70" s="8">
        <f t="shared" si="10"/>
        <v>3.1128168457330574E-3</v>
      </c>
      <c r="E70" s="5">
        <f t="shared" si="11"/>
        <v>693.42960195275373</v>
      </c>
      <c r="F70" s="5">
        <f t="shared" si="12"/>
        <v>451.64583436826086</v>
      </c>
      <c r="G70" s="5">
        <f t="shared" si="13"/>
        <v>241.78376758449286</v>
      </c>
      <c r="H70" s="5">
        <f t="shared" si="14"/>
        <v>144850.54152850914</v>
      </c>
      <c r="I70" s="5">
        <f t="shared" si="15"/>
        <v>5149.4584714908888</v>
      </c>
    </row>
    <row r="71" spans="2:9">
      <c r="B71" s="1">
        <f t="shared" si="9"/>
        <v>2</v>
      </c>
      <c r="C71" s="1">
        <v>23</v>
      </c>
      <c r="D71" s="8">
        <f t="shared" si="10"/>
        <v>3.1128168457330574E-3</v>
      </c>
      <c r="E71" s="5">
        <f t="shared" si="11"/>
        <v>693.42960195275384</v>
      </c>
      <c r="F71" s="5">
        <f t="shared" si="12"/>
        <v>450.89320578349907</v>
      </c>
      <c r="G71" s="5">
        <f t="shared" si="13"/>
        <v>242.53639616925477</v>
      </c>
      <c r="H71" s="5">
        <f t="shared" si="14"/>
        <v>144608.00513233989</v>
      </c>
      <c r="I71" s="5">
        <f t="shared" si="15"/>
        <v>5391.9948676601434</v>
      </c>
    </row>
    <row r="72" spans="2:9">
      <c r="B72" s="1">
        <f t="shared" si="9"/>
        <v>2</v>
      </c>
      <c r="C72" s="1">
        <v>24</v>
      </c>
      <c r="D72" s="8">
        <f t="shared" si="10"/>
        <v>3.1128168457330574E-3</v>
      </c>
      <c r="E72" s="5">
        <f t="shared" si="11"/>
        <v>693.42960195275384</v>
      </c>
      <c r="F72" s="5">
        <f t="shared" si="12"/>
        <v>450.13823440380003</v>
      </c>
      <c r="G72" s="5">
        <f t="shared" si="13"/>
        <v>243.29136754895382</v>
      </c>
      <c r="H72" s="5">
        <f t="shared" si="14"/>
        <v>144364.71376479094</v>
      </c>
      <c r="I72" s="5">
        <f t="shared" si="15"/>
        <v>5635.286235209097</v>
      </c>
    </row>
    <row r="73" spans="2:9">
      <c r="B73" s="1">
        <f t="shared" si="9"/>
        <v>3</v>
      </c>
      <c r="C73" s="1">
        <v>25</v>
      </c>
      <c r="D73" s="8">
        <f t="shared" si="10"/>
        <v>3.1128168457330574E-3</v>
      </c>
      <c r="E73" s="5">
        <f t="shared" si="11"/>
        <v>693.42960195275384</v>
      </c>
      <c r="F73" s="5">
        <f t="shared" si="12"/>
        <v>449.38091293647221</v>
      </c>
      <c r="G73" s="5">
        <f t="shared" si="13"/>
        <v>244.04868901628163</v>
      </c>
      <c r="H73" s="5">
        <f t="shared" si="14"/>
        <v>144120.66507577465</v>
      </c>
      <c r="I73" s="5">
        <f t="shared" si="15"/>
        <v>5879.3349242253789</v>
      </c>
    </row>
    <row r="74" spans="2:9">
      <c r="B74" s="1">
        <f t="shared" si="9"/>
        <v>3</v>
      </c>
      <c r="C74" s="1">
        <v>26</v>
      </c>
      <c r="D74" s="8">
        <f t="shared" si="10"/>
        <v>3.1128168457330574E-3</v>
      </c>
      <c r="E74" s="5">
        <f t="shared" si="11"/>
        <v>693.42960195275384</v>
      </c>
      <c r="F74" s="5">
        <f t="shared" si="12"/>
        <v>448.62123406612324</v>
      </c>
      <c r="G74" s="5">
        <f t="shared" si="13"/>
        <v>244.80836788663061</v>
      </c>
      <c r="H74" s="5">
        <f t="shared" si="14"/>
        <v>143875.85670788802</v>
      </c>
      <c r="I74" s="5">
        <f t="shared" si="15"/>
        <v>6124.1432921120095</v>
      </c>
    </row>
    <row r="75" spans="2:9">
      <c r="B75" s="1">
        <f t="shared" si="9"/>
        <v>3</v>
      </c>
      <c r="C75" s="1">
        <v>27</v>
      </c>
      <c r="D75" s="8">
        <f t="shared" si="10"/>
        <v>3.1128168457330574E-3</v>
      </c>
      <c r="E75" s="5">
        <f t="shared" si="11"/>
        <v>693.42960195275384</v>
      </c>
      <c r="F75" s="5">
        <f t="shared" si="12"/>
        <v>447.85919045458934</v>
      </c>
      <c r="G75" s="5">
        <f t="shared" si="13"/>
        <v>245.5704114981645</v>
      </c>
      <c r="H75" s="5">
        <f t="shared" si="14"/>
        <v>143630.28629638985</v>
      </c>
      <c r="I75" s="5">
        <f t="shared" si="15"/>
        <v>6369.713703610174</v>
      </c>
    </row>
    <row r="76" spans="2:9">
      <c r="B76" s="1">
        <f t="shared" si="9"/>
        <v>3</v>
      </c>
      <c r="C76" s="1">
        <v>28</v>
      </c>
      <c r="D76" s="8">
        <f t="shared" si="10"/>
        <v>3.1128168457330574E-3</v>
      </c>
      <c r="E76" s="5">
        <f t="shared" si="11"/>
        <v>693.42960195275373</v>
      </c>
      <c r="F76" s="5">
        <f t="shared" si="12"/>
        <v>447.09477474086424</v>
      </c>
      <c r="G76" s="5">
        <f t="shared" si="13"/>
        <v>246.33482721188949</v>
      </c>
      <c r="H76" s="5">
        <f t="shared" si="14"/>
        <v>143383.95146917796</v>
      </c>
      <c r="I76" s="5">
        <f t="shared" si="15"/>
        <v>6616.0485308220632</v>
      </c>
    </row>
    <row r="77" spans="2:9">
      <c r="B77" s="1">
        <f t="shared" si="9"/>
        <v>3</v>
      </c>
      <c r="C77" s="1">
        <v>29</v>
      </c>
      <c r="D77" s="8">
        <f t="shared" si="10"/>
        <v>3.1128168457330574E-3</v>
      </c>
      <c r="E77" s="5">
        <f t="shared" si="11"/>
        <v>693.42960195275396</v>
      </c>
      <c r="F77" s="5">
        <f t="shared" si="12"/>
        <v>446.3279795410283</v>
      </c>
      <c r="G77" s="5">
        <f t="shared" si="13"/>
        <v>247.10162241172566</v>
      </c>
      <c r="H77" s="5">
        <f t="shared" si="14"/>
        <v>143136.84984676624</v>
      </c>
      <c r="I77" s="5">
        <f t="shared" si="15"/>
        <v>6863.1501532337888</v>
      </c>
    </row>
    <row r="78" spans="2:9">
      <c r="B78" s="1">
        <f t="shared" si="9"/>
        <v>3</v>
      </c>
      <c r="C78" s="1">
        <v>30</v>
      </c>
      <c r="D78" s="8">
        <f t="shared" si="10"/>
        <v>3.1128168457330574E-3</v>
      </c>
      <c r="E78" s="5">
        <f t="shared" si="11"/>
        <v>693.42960195275396</v>
      </c>
      <c r="F78" s="5">
        <f t="shared" si="12"/>
        <v>445.55879744817713</v>
      </c>
      <c r="G78" s="5">
        <f t="shared" si="13"/>
        <v>247.87080450457682</v>
      </c>
      <c r="H78" s="5">
        <f t="shared" si="14"/>
        <v>142888.97904226166</v>
      </c>
      <c r="I78" s="5">
        <f t="shared" si="15"/>
        <v>7111.0209577383657</v>
      </c>
    </row>
    <row r="79" spans="2:9">
      <c r="B79" s="1">
        <f t="shared" si="9"/>
        <v>3</v>
      </c>
      <c r="C79" s="1">
        <v>31</v>
      </c>
      <c r="D79" s="8">
        <f t="shared" si="10"/>
        <v>3.1128168457330574E-3</v>
      </c>
      <c r="E79" s="5">
        <f t="shared" si="11"/>
        <v>693.42960195275384</v>
      </c>
      <c r="F79" s="5">
        <f t="shared" si="12"/>
        <v>444.78722103234992</v>
      </c>
      <c r="G79" s="5">
        <f t="shared" si="13"/>
        <v>248.64238092040392</v>
      </c>
      <c r="H79" s="5">
        <f t="shared" si="14"/>
        <v>142640.33666134125</v>
      </c>
      <c r="I79" s="5">
        <f t="shared" si="15"/>
        <v>7359.66333865877</v>
      </c>
    </row>
    <row r="80" spans="2:9">
      <c r="B80" s="1">
        <f t="shared" si="9"/>
        <v>3</v>
      </c>
      <c r="C80" s="1">
        <v>32</v>
      </c>
      <c r="D80" s="8">
        <f t="shared" si="10"/>
        <v>3.1128168457330574E-3</v>
      </c>
      <c r="E80" s="5">
        <f t="shared" si="11"/>
        <v>693.42960195275396</v>
      </c>
      <c r="F80" s="5">
        <f t="shared" si="12"/>
        <v>444.01324284045768</v>
      </c>
      <c r="G80" s="5">
        <f t="shared" si="13"/>
        <v>249.41635911229628</v>
      </c>
      <c r="H80" s="5">
        <f t="shared" si="14"/>
        <v>142390.92030222894</v>
      </c>
      <c r="I80" s="5">
        <f t="shared" si="15"/>
        <v>7609.0796977710661</v>
      </c>
    </row>
    <row r="81" spans="2:9">
      <c r="B81" s="1">
        <f t="shared" si="9"/>
        <v>3</v>
      </c>
      <c r="C81" s="1">
        <v>33</v>
      </c>
      <c r="D81" s="8">
        <f t="shared" si="10"/>
        <v>3.1128168457330574E-3</v>
      </c>
      <c r="E81" s="5">
        <f t="shared" si="11"/>
        <v>693.42960195275396</v>
      </c>
      <c r="F81" s="5">
        <f t="shared" si="12"/>
        <v>443.23685539621147</v>
      </c>
      <c r="G81" s="5">
        <f t="shared" si="13"/>
        <v>250.19274655654249</v>
      </c>
      <c r="H81" s="5">
        <f t="shared" si="14"/>
        <v>142140.72755567241</v>
      </c>
      <c r="I81" s="5">
        <f t="shared" si="15"/>
        <v>7859.2724443276084</v>
      </c>
    </row>
    <row r="82" spans="2:9">
      <c r="B82" s="1">
        <f t="shared" si="9"/>
        <v>3</v>
      </c>
      <c r="C82" s="1">
        <v>34</v>
      </c>
      <c r="D82" s="8">
        <f t="shared" si="10"/>
        <v>3.1128168457330574E-3</v>
      </c>
      <c r="E82" s="5">
        <f t="shared" si="11"/>
        <v>693.42960195275396</v>
      </c>
      <c r="F82" s="5">
        <f t="shared" si="12"/>
        <v>442.45805120005002</v>
      </c>
      <c r="G82" s="5">
        <f t="shared" si="13"/>
        <v>250.97155075270393</v>
      </c>
      <c r="H82" s="5">
        <f t="shared" si="14"/>
        <v>141889.75600491971</v>
      </c>
      <c r="I82" s="5">
        <f t="shared" si="15"/>
        <v>8110.2439950803127</v>
      </c>
    </row>
    <row r="83" spans="2:9">
      <c r="B83" s="1">
        <f t="shared" si="9"/>
        <v>3</v>
      </c>
      <c r="C83" s="1">
        <v>35</v>
      </c>
      <c r="D83" s="8">
        <f t="shared" si="10"/>
        <v>3.1128168457330574E-3</v>
      </c>
      <c r="E83" s="5">
        <f t="shared" si="11"/>
        <v>693.42960195275396</v>
      </c>
      <c r="F83" s="5">
        <f t="shared" si="12"/>
        <v>441.67682272906728</v>
      </c>
      <c r="G83" s="5">
        <f t="shared" si="13"/>
        <v>251.75277922368667</v>
      </c>
      <c r="H83" s="5">
        <f t="shared" si="14"/>
        <v>141638.00322569601</v>
      </c>
      <c r="I83" s="5">
        <f t="shared" si="15"/>
        <v>8361.9967743039997</v>
      </c>
    </row>
    <row r="84" spans="2:9">
      <c r="B84" s="1">
        <f t="shared" si="9"/>
        <v>3</v>
      </c>
      <c r="C84" s="1">
        <v>36</v>
      </c>
      <c r="D84" s="8">
        <f t="shared" si="10"/>
        <v>3.1128168457330574E-3</v>
      </c>
      <c r="E84" s="5">
        <f t="shared" si="11"/>
        <v>693.42960195275396</v>
      </c>
      <c r="F84" s="5">
        <f t="shared" si="12"/>
        <v>440.89316243693969</v>
      </c>
      <c r="G84" s="5">
        <f t="shared" si="13"/>
        <v>252.53643951581427</v>
      </c>
      <c r="H84" s="5">
        <f t="shared" si="14"/>
        <v>141385.46678618019</v>
      </c>
      <c r="I84" s="5">
        <f t="shared" si="15"/>
        <v>8614.5332138198137</v>
      </c>
    </row>
    <row r="85" spans="2:9">
      <c r="B85" s="1">
        <f t="shared" si="9"/>
        <v>4</v>
      </c>
      <c r="C85" s="1">
        <v>37</v>
      </c>
      <c r="D85" s="8">
        <f t="shared" si="10"/>
        <v>3.1128168457330574E-3</v>
      </c>
      <c r="E85" s="5">
        <f t="shared" si="11"/>
        <v>693.42960195275384</v>
      </c>
      <c r="F85" s="5">
        <f t="shared" si="12"/>
        <v>440.10706275385337</v>
      </c>
      <c r="G85" s="5">
        <f t="shared" si="13"/>
        <v>253.32253919890047</v>
      </c>
      <c r="H85" s="5">
        <f t="shared" si="14"/>
        <v>141132.14424698128</v>
      </c>
      <c r="I85" s="5">
        <f t="shared" si="15"/>
        <v>8867.8557530187136</v>
      </c>
    </row>
    <row r="86" spans="2:9">
      <c r="B86" s="1">
        <f t="shared" si="9"/>
        <v>4</v>
      </c>
      <c r="C86" s="1">
        <v>38</v>
      </c>
      <c r="D86" s="8">
        <f t="shared" si="10"/>
        <v>3.1128168457330574E-3</v>
      </c>
      <c r="E86" s="5">
        <f t="shared" si="11"/>
        <v>693.42960195275384</v>
      </c>
      <c r="F86" s="5">
        <f t="shared" si="12"/>
        <v>439.31851608643109</v>
      </c>
      <c r="G86" s="5">
        <f t="shared" si="13"/>
        <v>254.11108586632275</v>
      </c>
      <c r="H86" s="5">
        <f t="shared" si="14"/>
        <v>140878.03316111496</v>
      </c>
      <c r="I86" s="5">
        <f t="shared" si="15"/>
        <v>9121.9668388850369</v>
      </c>
    </row>
    <row r="87" spans="2:9">
      <c r="B87" s="1">
        <f t="shared" si="9"/>
        <v>4</v>
      </c>
      <c r="C87" s="1">
        <v>39</v>
      </c>
      <c r="D87" s="8">
        <f t="shared" si="10"/>
        <v>3.1128168457330574E-3</v>
      </c>
      <c r="E87" s="5">
        <f t="shared" si="11"/>
        <v>693.42960195275407</v>
      </c>
      <c r="F87" s="5">
        <f t="shared" si="12"/>
        <v>438.52751481765893</v>
      </c>
      <c r="G87" s="5">
        <f t="shared" si="13"/>
        <v>254.90208713509514</v>
      </c>
      <c r="H87" s="5">
        <f t="shared" si="14"/>
        <v>140623.13107397986</v>
      </c>
      <c r="I87" s="5">
        <f t="shared" si="15"/>
        <v>9376.8689260201318</v>
      </c>
    </row>
    <row r="88" spans="2:9">
      <c r="B88" s="1">
        <f t="shared" si="9"/>
        <v>4</v>
      </c>
      <c r="C88" s="1">
        <v>40</v>
      </c>
      <c r="D88" s="8">
        <f t="shared" si="10"/>
        <v>3.1128168457330574E-3</v>
      </c>
      <c r="E88" s="5">
        <f t="shared" si="11"/>
        <v>693.42960195275396</v>
      </c>
      <c r="F88" s="5">
        <f t="shared" si="12"/>
        <v>437.73405130681226</v>
      </c>
      <c r="G88" s="5">
        <f t="shared" si="13"/>
        <v>255.69555064594169</v>
      </c>
      <c r="H88" s="5">
        <f t="shared" si="14"/>
        <v>140367.43552333393</v>
      </c>
      <c r="I88" s="5">
        <f t="shared" si="15"/>
        <v>9632.5644766660735</v>
      </c>
    </row>
    <row r="89" spans="2:9">
      <c r="B89" s="1">
        <f t="shared" si="9"/>
        <v>4</v>
      </c>
      <c r="C89" s="1">
        <v>41</v>
      </c>
      <c r="D89" s="8">
        <f t="shared" si="10"/>
        <v>3.1128168457330574E-3</v>
      </c>
      <c r="E89" s="5">
        <f t="shared" si="11"/>
        <v>693.42960195275396</v>
      </c>
      <c r="F89" s="5">
        <f t="shared" si="12"/>
        <v>436.93811788938262</v>
      </c>
      <c r="G89" s="5">
        <f t="shared" si="13"/>
        <v>256.49148406337133</v>
      </c>
      <c r="H89" s="5">
        <f t="shared" si="14"/>
        <v>140110.94403927057</v>
      </c>
      <c r="I89" s="5">
        <f t="shared" si="15"/>
        <v>9889.0559607294454</v>
      </c>
    </row>
    <row r="90" spans="2:9">
      <c r="B90" s="1">
        <f t="shared" si="9"/>
        <v>4</v>
      </c>
      <c r="C90" s="1">
        <v>42</v>
      </c>
      <c r="D90" s="8">
        <f t="shared" si="10"/>
        <v>3.1128168457330574E-3</v>
      </c>
      <c r="E90" s="5">
        <f t="shared" si="11"/>
        <v>693.42960195275418</v>
      </c>
      <c r="F90" s="5">
        <f t="shared" si="12"/>
        <v>436.13970687700316</v>
      </c>
      <c r="G90" s="5">
        <f t="shared" si="13"/>
        <v>257.28989507575102</v>
      </c>
      <c r="H90" s="5">
        <f t="shared" si="14"/>
        <v>139853.65414419482</v>
      </c>
      <c r="I90" s="5">
        <f t="shared" si="15"/>
        <v>10146.345855805197</v>
      </c>
    </row>
    <row r="91" spans="2:9">
      <c r="B91" s="1">
        <f t="shared" si="9"/>
        <v>4</v>
      </c>
      <c r="C91" s="1">
        <v>43</v>
      </c>
      <c r="D91" s="8">
        <f t="shared" si="10"/>
        <v>3.1128168457330574E-3</v>
      </c>
      <c r="E91" s="5">
        <f t="shared" si="11"/>
        <v>693.42960195275396</v>
      </c>
      <c r="F91" s="5">
        <f t="shared" si="12"/>
        <v>435.33881055737447</v>
      </c>
      <c r="G91" s="5">
        <f t="shared" si="13"/>
        <v>258.09079139537948</v>
      </c>
      <c r="H91" s="5">
        <f t="shared" si="14"/>
        <v>139595.56335279945</v>
      </c>
      <c r="I91" s="5">
        <f t="shared" si="15"/>
        <v>10404.436647200577</v>
      </c>
    </row>
    <row r="92" spans="2:9">
      <c r="B92" s="1">
        <f t="shared" si="9"/>
        <v>4</v>
      </c>
      <c r="C92" s="1">
        <v>44</v>
      </c>
      <c r="D92" s="8">
        <f t="shared" si="10"/>
        <v>3.1128168457330574E-3</v>
      </c>
      <c r="E92" s="5">
        <f t="shared" si="11"/>
        <v>693.42960195275407</v>
      </c>
      <c r="F92" s="5">
        <f t="shared" si="12"/>
        <v>434.53542119419035</v>
      </c>
      <c r="G92" s="5">
        <f t="shared" si="13"/>
        <v>258.89418075856372</v>
      </c>
      <c r="H92" s="5">
        <f t="shared" si="14"/>
        <v>139336.66917204089</v>
      </c>
      <c r="I92" s="5">
        <f t="shared" si="15"/>
        <v>10663.33082795914</v>
      </c>
    </row>
    <row r="93" spans="2:9">
      <c r="B93" s="1">
        <f t="shared" si="9"/>
        <v>4</v>
      </c>
      <c r="C93" s="1">
        <v>45</v>
      </c>
      <c r="D93" s="8">
        <f t="shared" si="10"/>
        <v>3.1128168457330574E-3</v>
      </c>
      <c r="E93" s="5">
        <f t="shared" si="11"/>
        <v>693.42960195275418</v>
      </c>
      <c r="F93" s="5">
        <f t="shared" si="12"/>
        <v>433.72953102706282</v>
      </c>
      <c r="G93" s="5">
        <f t="shared" si="13"/>
        <v>259.70007092569136</v>
      </c>
      <c r="H93" s="5">
        <f t="shared" si="14"/>
        <v>139076.96910111519</v>
      </c>
      <c r="I93" s="5">
        <f t="shared" si="15"/>
        <v>10923.030898884832</v>
      </c>
    </row>
    <row r="94" spans="2:9">
      <c r="B94" s="1">
        <f t="shared" si="9"/>
        <v>4</v>
      </c>
      <c r="C94" s="1">
        <v>46</v>
      </c>
      <c r="D94" s="8">
        <f t="shared" si="10"/>
        <v>3.1128168457330574E-3</v>
      </c>
      <c r="E94" s="5">
        <f t="shared" si="11"/>
        <v>693.42960195275407</v>
      </c>
      <c r="F94" s="5">
        <f t="shared" si="12"/>
        <v>432.92113227144728</v>
      </c>
      <c r="G94" s="5">
        <f t="shared" si="13"/>
        <v>260.50846968130679</v>
      </c>
      <c r="H94" s="5">
        <f t="shared" si="14"/>
        <v>138816.46063143387</v>
      </c>
      <c r="I94" s="5">
        <f t="shared" si="15"/>
        <v>11183.539368566138</v>
      </c>
    </row>
    <row r="95" spans="2:9">
      <c r="B95" s="1">
        <f t="shared" si="9"/>
        <v>4</v>
      </c>
      <c r="C95" s="1">
        <v>47</v>
      </c>
      <c r="D95" s="8">
        <f t="shared" si="10"/>
        <v>3.1128168457330574E-3</v>
      </c>
      <c r="E95" s="5">
        <f t="shared" si="11"/>
        <v>693.4296019527543</v>
      </c>
      <c r="F95" s="5">
        <f t="shared" si="12"/>
        <v>432.11021711856711</v>
      </c>
      <c r="G95" s="5">
        <f t="shared" si="13"/>
        <v>261.31938483418719</v>
      </c>
      <c r="H95" s="5">
        <f t="shared" si="14"/>
        <v>138555.1412465997</v>
      </c>
      <c r="I95" s="5">
        <f t="shared" si="15"/>
        <v>11444.858753400325</v>
      </c>
    </row>
    <row r="96" spans="2:9">
      <c r="B96" s="1">
        <f t="shared" si="9"/>
        <v>4</v>
      </c>
      <c r="C96" s="1">
        <v>48</v>
      </c>
      <c r="D96" s="8">
        <f t="shared" si="10"/>
        <v>3.1128168457330574E-3</v>
      </c>
      <c r="E96" s="5">
        <f t="shared" si="11"/>
        <v>693.42960195275407</v>
      </c>
      <c r="F96" s="5">
        <f t="shared" si="12"/>
        <v>431.29677773533871</v>
      </c>
      <c r="G96" s="5">
        <f t="shared" si="13"/>
        <v>262.13282421741536</v>
      </c>
      <c r="H96" s="5">
        <f t="shared" si="14"/>
        <v>138293.00842238229</v>
      </c>
      <c r="I96" s="5">
        <f t="shared" si="15"/>
        <v>11706.99157761774</v>
      </c>
    </row>
    <row r="97" spans="2:9">
      <c r="B97" s="1">
        <f t="shared" si="9"/>
        <v>5</v>
      </c>
      <c r="C97" s="1">
        <v>49</v>
      </c>
      <c r="D97" s="8">
        <f t="shared" si="10"/>
        <v>3.1128168457330574E-3</v>
      </c>
      <c r="E97" s="5">
        <f t="shared" si="11"/>
        <v>693.4296019527543</v>
      </c>
      <c r="F97" s="5">
        <f t="shared" si="12"/>
        <v>430.48080626429521</v>
      </c>
      <c r="G97" s="5">
        <f t="shared" si="13"/>
        <v>262.94879568845909</v>
      </c>
      <c r="H97" s="5">
        <f t="shared" si="14"/>
        <v>138030.05962669384</v>
      </c>
      <c r="I97" s="5">
        <f t="shared" si="15"/>
        <v>11969.940373306199</v>
      </c>
    </row>
    <row r="98" spans="2:9">
      <c r="B98" s="1">
        <f t="shared" si="9"/>
        <v>5</v>
      </c>
      <c r="C98" s="1">
        <v>50</v>
      </c>
      <c r="D98" s="8">
        <f t="shared" si="10"/>
        <v>3.1128168457330574E-3</v>
      </c>
      <c r="E98" s="5">
        <f t="shared" si="11"/>
        <v>693.42960195275441</v>
      </c>
      <c r="F98" s="5">
        <f t="shared" si="12"/>
        <v>429.66229482351093</v>
      </c>
      <c r="G98" s="5">
        <f t="shared" si="13"/>
        <v>263.76730712924348</v>
      </c>
      <c r="H98" s="5">
        <f t="shared" si="14"/>
        <v>137766.29231956459</v>
      </c>
      <c r="I98" s="5">
        <f t="shared" si="15"/>
        <v>12233.707680435442</v>
      </c>
    </row>
    <row r="99" spans="2:9">
      <c r="B99" s="1">
        <f t="shared" si="9"/>
        <v>5</v>
      </c>
      <c r="C99" s="1">
        <v>51</v>
      </c>
      <c r="D99" s="8">
        <f t="shared" si="10"/>
        <v>3.1128168457330574E-3</v>
      </c>
      <c r="E99" s="5">
        <f t="shared" si="11"/>
        <v>693.4296019527543</v>
      </c>
      <c r="F99" s="5">
        <f t="shared" si="12"/>
        <v>428.84123550652538</v>
      </c>
      <c r="G99" s="5">
        <f t="shared" si="13"/>
        <v>264.58836644622892</v>
      </c>
      <c r="H99" s="5">
        <f t="shared" si="14"/>
        <v>137501.70395311835</v>
      </c>
      <c r="I99" s="5">
        <f t="shared" si="15"/>
        <v>12498.296046881671</v>
      </c>
    </row>
    <row r="100" spans="2:9">
      <c r="B100" s="1">
        <f t="shared" si="9"/>
        <v>5</v>
      </c>
      <c r="C100" s="1">
        <v>52</v>
      </c>
      <c r="D100" s="8">
        <f t="shared" si="10"/>
        <v>3.1128168457330574E-3</v>
      </c>
      <c r="E100" s="5">
        <f t="shared" si="11"/>
        <v>693.42960195275452</v>
      </c>
      <c r="F100" s="5">
        <f t="shared" si="12"/>
        <v>428.01762038226656</v>
      </c>
      <c r="G100" s="5">
        <f t="shared" si="13"/>
        <v>265.41198157048797</v>
      </c>
      <c r="H100" s="5">
        <f t="shared" si="14"/>
        <v>137236.29197154788</v>
      </c>
      <c r="I100" s="5">
        <f t="shared" si="15"/>
        <v>12763.708028452158</v>
      </c>
    </row>
    <row r="101" spans="2:9">
      <c r="B101" s="1">
        <f t="shared" si="9"/>
        <v>5</v>
      </c>
      <c r="C101" s="1">
        <v>53</v>
      </c>
      <c r="D101" s="8">
        <f t="shared" si="10"/>
        <v>3.1128168457330574E-3</v>
      </c>
      <c r="E101" s="5">
        <f t="shared" si="11"/>
        <v>693.42960195275441</v>
      </c>
      <c r="F101" s="5">
        <f t="shared" si="12"/>
        <v>427.19144149497458</v>
      </c>
      <c r="G101" s="5">
        <f t="shared" si="13"/>
        <v>266.23816045777983</v>
      </c>
      <c r="H101" s="5">
        <f t="shared" si="14"/>
        <v>136970.0538110901</v>
      </c>
      <c r="I101" s="5">
        <f t="shared" si="15"/>
        <v>13029.946188909938</v>
      </c>
    </row>
    <row r="102" spans="2:9">
      <c r="B102" s="1">
        <f t="shared" si="9"/>
        <v>5</v>
      </c>
      <c r="C102" s="1">
        <v>54</v>
      </c>
      <c r="D102" s="8">
        <f t="shared" si="10"/>
        <v>3.1128168457330574E-3</v>
      </c>
      <c r="E102" s="5">
        <f t="shared" si="11"/>
        <v>693.4296019527543</v>
      </c>
      <c r="F102" s="5">
        <f t="shared" si="12"/>
        <v>426.3626908641246</v>
      </c>
      <c r="G102" s="5">
        <f t="shared" si="13"/>
        <v>267.06691108862969</v>
      </c>
      <c r="H102" s="5">
        <f t="shared" si="14"/>
        <v>136702.98690000147</v>
      </c>
      <c r="I102" s="5">
        <f t="shared" si="15"/>
        <v>13297.013099998569</v>
      </c>
    </row>
    <row r="103" spans="2:9">
      <c r="B103" s="1">
        <f t="shared" si="9"/>
        <v>5</v>
      </c>
      <c r="C103" s="1">
        <v>55</v>
      </c>
      <c r="D103" s="8">
        <f t="shared" si="10"/>
        <v>3.1128168457330574E-3</v>
      </c>
      <c r="E103" s="5">
        <f t="shared" si="11"/>
        <v>693.42960195275441</v>
      </c>
      <c r="F103" s="5">
        <f t="shared" si="12"/>
        <v>425.53136048435005</v>
      </c>
      <c r="G103" s="5">
        <f t="shared" si="13"/>
        <v>267.89824146840436</v>
      </c>
      <c r="H103" s="5">
        <f t="shared" si="14"/>
        <v>136435.08865853306</v>
      </c>
      <c r="I103" s="5">
        <f t="shared" si="15"/>
        <v>13564.911341466974</v>
      </c>
    </row>
    <row r="104" spans="2:9">
      <c r="B104" s="1">
        <f t="shared" si="9"/>
        <v>5</v>
      </c>
      <c r="C104" s="1">
        <v>56</v>
      </c>
      <c r="D104" s="8">
        <f t="shared" si="10"/>
        <v>3.1128168457330574E-3</v>
      </c>
      <c r="E104" s="5">
        <f t="shared" si="11"/>
        <v>693.42960195275452</v>
      </c>
      <c r="F104" s="5">
        <f t="shared" si="12"/>
        <v>424.69744232536493</v>
      </c>
      <c r="G104" s="5">
        <f t="shared" si="13"/>
        <v>268.73215962738959</v>
      </c>
      <c r="H104" s="5">
        <f t="shared" si="14"/>
        <v>136166.35649890566</v>
      </c>
      <c r="I104" s="5">
        <f t="shared" si="15"/>
        <v>13833.643501094364</v>
      </c>
    </row>
    <row r="105" spans="2:9">
      <c r="B105" s="1">
        <f t="shared" si="9"/>
        <v>5</v>
      </c>
      <c r="C105" s="1">
        <v>57</v>
      </c>
      <c r="D105" s="8">
        <f t="shared" si="10"/>
        <v>3.1128168457330574E-3</v>
      </c>
      <c r="E105" s="5">
        <f t="shared" si="11"/>
        <v>693.42960195275441</v>
      </c>
      <c r="F105" s="5">
        <f t="shared" si="12"/>
        <v>423.8609283318865</v>
      </c>
      <c r="G105" s="5">
        <f t="shared" si="13"/>
        <v>269.56867362086791</v>
      </c>
      <c r="H105" s="5">
        <f t="shared" si="14"/>
        <v>135896.78782528479</v>
      </c>
      <c r="I105" s="5">
        <f t="shared" si="15"/>
        <v>14103.212174715232</v>
      </c>
    </row>
    <row r="106" spans="2:9">
      <c r="B106" s="1">
        <f t="shared" si="9"/>
        <v>5</v>
      </c>
      <c r="C106" s="1">
        <v>58</v>
      </c>
      <c r="D106" s="8">
        <f t="shared" si="10"/>
        <v>3.1128168457330574E-3</v>
      </c>
      <c r="E106" s="5">
        <f t="shared" si="11"/>
        <v>693.42960195275441</v>
      </c>
      <c r="F106" s="5">
        <f t="shared" si="12"/>
        <v>423.02181042355755</v>
      </c>
      <c r="G106" s="5">
        <f t="shared" si="13"/>
        <v>270.40779152919686</v>
      </c>
      <c r="H106" s="5">
        <f t="shared" si="14"/>
        <v>135626.38003375559</v>
      </c>
      <c r="I106" s="5">
        <f t="shared" si="15"/>
        <v>14373.619966244429</v>
      </c>
    </row>
    <row r="107" spans="2:9">
      <c r="B107" s="1">
        <f t="shared" si="9"/>
        <v>5</v>
      </c>
      <c r="C107" s="1">
        <v>59</v>
      </c>
      <c r="D107" s="8">
        <f t="shared" si="10"/>
        <v>3.1128168457330574E-3</v>
      </c>
      <c r="E107" s="5">
        <f t="shared" si="11"/>
        <v>693.42960195275441</v>
      </c>
      <c r="F107" s="5">
        <f t="shared" si="12"/>
        <v>422.18008049486798</v>
      </c>
      <c r="G107" s="5">
        <f t="shared" si="13"/>
        <v>271.24952145788643</v>
      </c>
      <c r="H107" s="5">
        <f t="shared" si="14"/>
        <v>135355.13051229771</v>
      </c>
      <c r="I107" s="5">
        <f t="shared" si="15"/>
        <v>14644.869487702315</v>
      </c>
    </row>
    <row r="108" spans="2:9">
      <c r="B108" s="1">
        <f t="shared" si="9"/>
        <v>5</v>
      </c>
      <c r="C108" s="1">
        <v>60</v>
      </c>
      <c r="D108" s="8">
        <f t="shared" si="10"/>
        <v>3.1128168457330574E-3</v>
      </c>
      <c r="E108" s="5">
        <f t="shared" si="11"/>
        <v>693.42960195275441</v>
      </c>
      <c r="F108" s="5">
        <f t="shared" si="12"/>
        <v>421.33573041507685</v>
      </c>
      <c r="G108" s="5">
        <f t="shared" si="13"/>
        <v>272.09387153767756</v>
      </c>
      <c r="H108" s="5">
        <f t="shared" si="14"/>
        <v>135083.03664076002</v>
      </c>
      <c r="I108" s="5">
        <f t="shared" si="15"/>
        <v>14916.963359239993</v>
      </c>
    </row>
    <row r="109" spans="2:9">
      <c r="B109" s="1">
        <f t="shared" si="9"/>
        <v>6</v>
      </c>
      <c r="C109" s="1">
        <v>61</v>
      </c>
      <c r="D109" s="8">
        <f t="shared" si="10"/>
        <v>3.1128168457330574E-3</v>
      </c>
      <c r="E109" s="5">
        <f t="shared" si="11"/>
        <v>693.42960195275441</v>
      </c>
      <c r="F109" s="5">
        <f t="shared" si="12"/>
        <v>420.4887520281336</v>
      </c>
      <c r="G109" s="5">
        <f t="shared" si="13"/>
        <v>272.94084992462081</v>
      </c>
      <c r="H109" s="5">
        <f t="shared" si="14"/>
        <v>134810.09579083539</v>
      </c>
      <c r="I109" s="5">
        <f t="shared" si="15"/>
        <v>15189.904209164613</v>
      </c>
    </row>
    <row r="110" spans="2:9">
      <c r="B110" s="1">
        <f t="shared" si="9"/>
        <v>6</v>
      </c>
      <c r="C110" s="1">
        <v>62</v>
      </c>
      <c r="D110" s="8">
        <f t="shared" si="10"/>
        <v>3.1128168457330574E-3</v>
      </c>
      <c r="E110" s="5">
        <f t="shared" si="11"/>
        <v>693.42960195275452</v>
      </c>
      <c r="F110" s="5">
        <f t="shared" si="12"/>
        <v>419.63913715259952</v>
      </c>
      <c r="G110" s="5">
        <f t="shared" si="13"/>
        <v>273.79046480015501</v>
      </c>
      <c r="H110" s="5">
        <f t="shared" si="14"/>
        <v>134536.30532603525</v>
      </c>
      <c r="I110" s="5">
        <f t="shared" si="15"/>
        <v>15463.694673964768</v>
      </c>
    </row>
    <row r="111" spans="2:9">
      <c r="B111" s="1">
        <f t="shared" si="9"/>
        <v>6</v>
      </c>
      <c r="C111" s="1">
        <v>63</v>
      </c>
      <c r="D111" s="8">
        <f t="shared" si="10"/>
        <v>3.1128168457330574E-3</v>
      </c>
      <c r="E111" s="5">
        <f t="shared" si="11"/>
        <v>693.42960195275452</v>
      </c>
      <c r="F111" s="5">
        <f t="shared" si="12"/>
        <v>418.78687758156855</v>
      </c>
      <c r="G111" s="5">
        <f t="shared" si="13"/>
        <v>274.64272437118598</v>
      </c>
      <c r="H111" s="5">
        <f t="shared" si="14"/>
        <v>134261.66260166405</v>
      </c>
      <c r="I111" s="5">
        <f t="shared" si="15"/>
        <v>15738.337398335954</v>
      </c>
    </row>
    <row r="112" spans="2:9">
      <c r="B112" s="1">
        <f t="shared" si="9"/>
        <v>6</v>
      </c>
      <c r="C112" s="1">
        <v>64</v>
      </c>
      <c r="D112" s="8">
        <f t="shared" si="10"/>
        <v>3.1128168457330574E-3</v>
      </c>
      <c r="E112" s="5">
        <f t="shared" si="11"/>
        <v>693.42960195275452</v>
      </c>
      <c r="F112" s="5">
        <f t="shared" si="12"/>
        <v>417.93196508258791</v>
      </c>
      <c r="G112" s="5">
        <f t="shared" si="13"/>
        <v>275.49763687016662</v>
      </c>
      <c r="H112" s="5">
        <f t="shared" si="14"/>
        <v>133986.16496479389</v>
      </c>
      <c r="I112" s="5">
        <f t="shared" si="15"/>
        <v>16013.835035206121</v>
      </c>
    </row>
    <row r="113" spans="2:9">
      <c r="B113" s="1">
        <f t="shared" si="9"/>
        <v>6</v>
      </c>
      <c r="C113" s="1">
        <v>65</v>
      </c>
      <c r="D113" s="8">
        <f t="shared" si="10"/>
        <v>3.1128168457330574E-3</v>
      </c>
      <c r="E113" s="5">
        <f t="shared" si="11"/>
        <v>693.42960195275441</v>
      </c>
      <c r="F113" s="5">
        <f t="shared" si="12"/>
        <v>417.07439139757878</v>
      </c>
      <c r="G113" s="5">
        <f t="shared" si="13"/>
        <v>276.35521055517563</v>
      </c>
      <c r="H113" s="5">
        <f t="shared" si="14"/>
        <v>133709.80975423873</v>
      </c>
      <c r="I113" s="5">
        <f t="shared" si="15"/>
        <v>16290.190245761296</v>
      </c>
    </row>
    <row r="114" spans="2:9">
      <c r="B114" s="1">
        <f t="shared" ref="B114:B168" si="16">INT((C113/12)+1)</f>
        <v>6</v>
      </c>
      <c r="C114" s="1">
        <v>66</v>
      </c>
      <c r="D114" s="8">
        <f t="shared" ref="D114:D177" si="17">VLOOKUP(B114,$E$6:$H$35,4,FALSE)</f>
        <v>3.1128168457330574E-3</v>
      </c>
      <c r="E114" s="5">
        <f t="shared" ref="E114:E177" si="18">PMT(D114,360-C113,-H113)</f>
        <v>693.42960195275475</v>
      </c>
      <c r="F114" s="5">
        <f t="shared" ref="F114:F177" si="19">H113*D114</f>
        <v>416.21414824275661</v>
      </c>
      <c r="G114" s="5">
        <f t="shared" ref="G114:G177" si="20">E114-F114</f>
        <v>277.21545370999814</v>
      </c>
      <c r="H114" s="5">
        <f t="shared" ref="H114:H177" si="21">H113-G114</f>
        <v>133432.59430052873</v>
      </c>
      <c r="I114" s="5">
        <f t="shared" ref="I114:I177" si="22">I113+G114</f>
        <v>16567.405699471296</v>
      </c>
    </row>
    <row r="115" spans="2:9">
      <c r="B115" s="1">
        <f t="shared" si="16"/>
        <v>6</v>
      </c>
      <c r="C115" s="1">
        <v>67</v>
      </c>
      <c r="D115" s="8">
        <f t="shared" si="17"/>
        <v>3.1128168457330574E-3</v>
      </c>
      <c r="E115" s="5">
        <f t="shared" si="18"/>
        <v>693.42960195275464</v>
      </c>
      <c r="F115" s="5">
        <f t="shared" si="19"/>
        <v>415.35122730855056</v>
      </c>
      <c r="G115" s="5">
        <f t="shared" si="20"/>
        <v>278.07837464420408</v>
      </c>
      <c r="H115" s="5">
        <f t="shared" si="21"/>
        <v>133154.51592588451</v>
      </c>
      <c r="I115" s="5">
        <f t="shared" si="22"/>
        <v>16845.484074115499</v>
      </c>
    </row>
    <row r="116" spans="2:9">
      <c r="B116" s="1">
        <f t="shared" si="16"/>
        <v>6</v>
      </c>
      <c r="C116" s="1">
        <v>68</v>
      </c>
      <c r="D116" s="8">
        <f t="shared" si="17"/>
        <v>3.1128168457330574E-3</v>
      </c>
      <c r="E116" s="5">
        <f t="shared" si="18"/>
        <v>693.42960195275452</v>
      </c>
      <c r="F116" s="5">
        <f t="shared" si="19"/>
        <v>414.48562025952396</v>
      </c>
      <c r="G116" s="5">
        <f t="shared" si="20"/>
        <v>278.94398169323057</v>
      </c>
      <c r="H116" s="5">
        <f t="shared" si="21"/>
        <v>132875.57194419127</v>
      </c>
      <c r="I116" s="5">
        <f t="shared" si="22"/>
        <v>17124.42805580873</v>
      </c>
    </row>
    <row r="117" spans="2:9">
      <c r="B117" s="1">
        <f t="shared" si="16"/>
        <v>6</v>
      </c>
      <c r="C117" s="1">
        <v>69</v>
      </c>
      <c r="D117" s="8">
        <f t="shared" si="17"/>
        <v>3.1128168457330574E-3</v>
      </c>
      <c r="E117" s="5">
        <f t="shared" si="18"/>
        <v>693.42960195275452</v>
      </c>
      <c r="F117" s="5">
        <f t="shared" si="19"/>
        <v>413.61731873429341</v>
      </c>
      <c r="G117" s="5">
        <f t="shared" si="20"/>
        <v>279.81228321846112</v>
      </c>
      <c r="H117" s="5">
        <f t="shared" si="21"/>
        <v>132595.75966097281</v>
      </c>
      <c r="I117" s="5">
        <f t="shared" si="22"/>
        <v>17404.24033902719</v>
      </c>
    </row>
    <row r="118" spans="2:9">
      <c r="B118" s="1">
        <f t="shared" si="16"/>
        <v>6</v>
      </c>
      <c r="C118" s="1">
        <v>70</v>
      </c>
      <c r="D118" s="8">
        <f t="shared" si="17"/>
        <v>3.1128168457330574E-3</v>
      </c>
      <c r="E118" s="5">
        <f t="shared" si="18"/>
        <v>693.42960195275464</v>
      </c>
      <c r="F118" s="5">
        <f t="shared" si="19"/>
        <v>412.74631434544796</v>
      </c>
      <c r="G118" s="5">
        <f t="shared" si="20"/>
        <v>280.68328760730668</v>
      </c>
      <c r="H118" s="5">
        <f t="shared" si="21"/>
        <v>132315.0763733655</v>
      </c>
      <c r="I118" s="5">
        <f t="shared" si="22"/>
        <v>17684.923626634496</v>
      </c>
    </row>
    <row r="119" spans="2:9">
      <c r="B119" s="1">
        <f t="shared" si="16"/>
        <v>6</v>
      </c>
      <c r="C119" s="1">
        <v>71</v>
      </c>
      <c r="D119" s="8">
        <f t="shared" si="17"/>
        <v>3.1128168457330574E-3</v>
      </c>
      <c r="E119" s="5">
        <f t="shared" si="18"/>
        <v>693.42960195275464</v>
      </c>
      <c r="F119" s="5">
        <f t="shared" si="19"/>
        <v>411.87259867946818</v>
      </c>
      <c r="G119" s="5">
        <f t="shared" si="20"/>
        <v>281.55700327328645</v>
      </c>
      <c r="H119" s="5">
        <f t="shared" si="21"/>
        <v>132033.51937009222</v>
      </c>
      <c r="I119" s="5">
        <f t="shared" si="22"/>
        <v>17966.480629907783</v>
      </c>
    </row>
    <row r="120" spans="2:9">
      <c r="B120" s="1">
        <f t="shared" si="16"/>
        <v>6</v>
      </c>
      <c r="C120" s="1">
        <v>72</v>
      </c>
      <c r="D120" s="8">
        <f t="shared" si="17"/>
        <v>3.1128168457330574E-3</v>
      </c>
      <c r="E120" s="5">
        <f t="shared" si="18"/>
        <v>693.42960195275475</v>
      </c>
      <c r="F120" s="5">
        <f t="shared" si="19"/>
        <v>410.99616329664502</v>
      </c>
      <c r="G120" s="5">
        <f t="shared" si="20"/>
        <v>282.43343865610973</v>
      </c>
      <c r="H120" s="5">
        <f t="shared" si="21"/>
        <v>131751.0859314361</v>
      </c>
      <c r="I120" s="5">
        <f t="shared" si="22"/>
        <v>18248.914068563892</v>
      </c>
    </row>
    <row r="121" spans="2:9">
      <c r="B121" s="1">
        <f t="shared" si="16"/>
        <v>7</v>
      </c>
      <c r="C121" s="1">
        <v>73</v>
      </c>
      <c r="D121" s="8">
        <f t="shared" si="17"/>
        <v>3.1128168457330574E-3</v>
      </c>
      <c r="E121" s="5">
        <f t="shared" si="18"/>
        <v>693.42960195275464</v>
      </c>
      <c r="F121" s="5">
        <f t="shared" si="19"/>
        <v>410.11699973099792</v>
      </c>
      <c r="G121" s="5">
        <f t="shared" si="20"/>
        <v>283.31260222175672</v>
      </c>
      <c r="H121" s="5">
        <f t="shared" si="21"/>
        <v>131467.77332921434</v>
      </c>
      <c r="I121" s="5">
        <f t="shared" si="22"/>
        <v>18532.226670785651</v>
      </c>
    </row>
    <row r="122" spans="2:9">
      <c r="B122" s="1">
        <f t="shared" si="16"/>
        <v>7</v>
      </c>
      <c r="C122" s="1">
        <v>74</v>
      </c>
      <c r="D122" s="8">
        <f t="shared" si="17"/>
        <v>3.1128168457330574E-3</v>
      </c>
      <c r="E122" s="5">
        <f t="shared" si="18"/>
        <v>693.42960195275452</v>
      </c>
      <c r="F122" s="5">
        <f t="shared" si="19"/>
        <v>409.23509949019353</v>
      </c>
      <c r="G122" s="5">
        <f t="shared" si="20"/>
        <v>284.19450246256099</v>
      </c>
      <c r="H122" s="5">
        <f t="shared" si="21"/>
        <v>131183.57882675176</v>
      </c>
      <c r="I122" s="5">
        <f t="shared" si="22"/>
        <v>18816.421173248211</v>
      </c>
    </row>
    <row r="123" spans="2:9">
      <c r="B123" s="1">
        <f t="shared" si="16"/>
        <v>7</v>
      </c>
      <c r="C123" s="1">
        <v>75</v>
      </c>
      <c r="D123" s="8">
        <f t="shared" si="17"/>
        <v>3.1128168457330574E-3</v>
      </c>
      <c r="E123" s="5">
        <f t="shared" si="18"/>
        <v>693.42960195275441</v>
      </c>
      <c r="F123" s="5">
        <f t="shared" si="19"/>
        <v>408.35045405546333</v>
      </c>
      <c r="G123" s="5">
        <f t="shared" si="20"/>
        <v>285.07914789729108</v>
      </c>
      <c r="H123" s="5">
        <f t="shared" si="21"/>
        <v>130898.49967885447</v>
      </c>
      <c r="I123" s="5">
        <f t="shared" si="22"/>
        <v>19101.5003211455</v>
      </c>
    </row>
    <row r="124" spans="2:9">
      <c r="B124" s="1">
        <f t="shared" si="16"/>
        <v>7</v>
      </c>
      <c r="C124" s="1">
        <v>76</v>
      </c>
      <c r="D124" s="8">
        <f t="shared" si="17"/>
        <v>3.1128168457330574E-3</v>
      </c>
      <c r="E124" s="5">
        <f t="shared" si="18"/>
        <v>693.42960195275441</v>
      </c>
      <c r="F124" s="5">
        <f t="shared" si="19"/>
        <v>407.46305488152137</v>
      </c>
      <c r="G124" s="5">
        <f t="shared" si="20"/>
        <v>285.96654707123304</v>
      </c>
      <c r="H124" s="5">
        <f t="shared" si="21"/>
        <v>130612.53313178323</v>
      </c>
      <c r="I124" s="5">
        <f t="shared" si="22"/>
        <v>19387.466868216732</v>
      </c>
    </row>
    <row r="125" spans="2:9">
      <c r="B125" s="1">
        <f t="shared" si="16"/>
        <v>7</v>
      </c>
      <c r="C125" s="1">
        <v>77</v>
      </c>
      <c r="D125" s="8">
        <f t="shared" si="17"/>
        <v>3.1128168457330574E-3</v>
      </c>
      <c r="E125" s="5">
        <f t="shared" si="18"/>
        <v>693.42960195275452</v>
      </c>
      <c r="F125" s="5">
        <f t="shared" si="19"/>
        <v>406.57289339648196</v>
      </c>
      <c r="G125" s="5">
        <f t="shared" si="20"/>
        <v>286.85670855627257</v>
      </c>
      <c r="H125" s="5">
        <f t="shared" si="21"/>
        <v>130325.67642322696</v>
      </c>
      <c r="I125" s="5">
        <f t="shared" si="22"/>
        <v>19674.323576773004</v>
      </c>
    </row>
    <row r="126" spans="2:9">
      <c r="B126" s="1">
        <f t="shared" si="16"/>
        <v>7</v>
      </c>
      <c r="C126" s="1">
        <v>78</v>
      </c>
      <c r="D126" s="8">
        <f t="shared" si="17"/>
        <v>3.1128168457330574E-3</v>
      </c>
      <c r="E126" s="5">
        <f t="shared" si="18"/>
        <v>693.42960195275452</v>
      </c>
      <c r="F126" s="5">
        <f t="shared" si="19"/>
        <v>405.67996100177646</v>
      </c>
      <c r="G126" s="5">
        <f t="shared" si="20"/>
        <v>287.74964095097806</v>
      </c>
      <c r="H126" s="5">
        <f t="shared" si="21"/>
        <v>130037.92678227599</v>
      </c>
      <c r="I126" s="5">
        <f t="shared" si="22"/>
        <v>19962.073217723981</v>
      </c>
    </row>
    <row r="127" spans="2:9">
      <c r="B127" s="1">
        <f t="shared" si="16"/>
        <v>7</v>
      </c>
      <c r="C127" s="1">
        <v>79</v>
      </c>
      <c r="D127" s="8">
        <f t="shared" si="17"/>
        <v>3.1128168457330574E-3</v>
      </c>
      <c r="E127" s="5">
        <f t="shared" si="18"/>
        <v>693.42960195275464</v>
      </c>
      <c r="F127" s="5">
        <f t="shared" si="19"/>
        <v>404.78424907207062</v>
      </c>
      <c r="G127" s="5">
        <f t="shared" si="20"/>
        <v>288.64535288068402</v>
      </c>
      <c r="H127" s="5">
        <f t="shared" si="21"/>
        <v>129749.2814293953</v>
      </c>
      <c r="I127" s="5">
        <f t="shared" si="22"/>
        <v>20250.718570604666</v>
      </c>
    </row>
    <row r="128" spans="2:9">
      <c r="B128" s="1">
        <f t="shared" si="16"/>
        <v>7</v>
      </c>
      <c r="C128" s="1">
        <v>80</v>
      </c>
      <c r="D128" s="8">
        <f t="shared" si="17"/>
        <v>3.1128168457330574E-3</v>
      </c>
      <c r="E128" s="5">
        <f t="shared" si="18"/>
        <v>693.42960195275464</v>
      </c>
      <c r="F128" s="5">
        <f t="shared" si="19"/>
        <v>403.88574895518104</v>
      </c>
      <c r="G128" s="5">
        <f t="shared" si="20"/>
        <v>289.54385299757359</v>
      </c>
      <c r="H128" s="5">
        <f t="shared" si="21"/>
        <v>129459.73757639772</v>
      </c>
      <c r="I128" s="5">
        <f t="shared" si="22"/>
        <v>20540.262423602238</v>
      </c>
    </row>
    <row r="129" spans="2:9">
      <c r="B129" s="1">
        <f t="shared" si="16"/>
        <v>7</v>
      </c>
      <c r="C129" s="1">
        <v>81</v>
      </c>
      <c r="D129" s="8">
        <f t="shared" si="17"/>
        <v>3.1128168457330574E-3</v>
      </c>
      <c r="E129" s="5">
        <f t="shared" si="18"/>
        <v>693.42960195275464</v>
      </c>
      <c r="F129" s="5">
        <f t="shared" si="19"/>
        <v>402.98445197199169</v>
      </c>
      <c r="G129" s="5">
        <f t="shared" si="20"/>
        <v>290.44514998076295</v>
      </c>
      <c r="H129" s="5">
        <f t="shared" si="21"/>
        <v>129169.29242641696</v>
      </c>
      <c r="I129" s="5">
        <f t="shared" si="22"/>
        <v>20830.707573583</v>
      </c>
    </row>
    <row r="130" spans="2:9">
      <c r="B130" s="1">
        <f t="shared" si="16"/>
        <v>7</v>
      </c>
      <c r="C130" s="1">
        <v>82</v>
      </c>
      <c r="D130" s="8">
        <f t="shared" si="17"/>
        <v>3.1128168457330574E-3</v>
      </c>
      <c r="E130" s="5">
        <f t="shared" si="18"/>
        <v>693.42960195275475</v>
      </c>
      <c r="F130" s="5">
        <f t="shared" si="19"/>
        <v>402.08034941637015</v>
      </c>
      <c r="G130" s="5">
        <f t="shared" si="20"/>
        <v>291.3492525363846</v>
      </c>
      <c r="H130" s="5">
        <f t="shared" si="21"/>
        <v>128877.94317388057</v>
      </c>
      <c r="I130" s="5">
        <f t="shared" si="22"/>
        <v>21122.056826119384</v>
      </c>
    </row>
    <row r="131" spans="2:9">
      <c r="B131" s="1">
        <f t="shared" si="16"/>
        <v>7</v>
      </c>
      <c r="C131" s="1">
        <v>83</v>
      </c>
      <c r="D131" s="8">
        <f t="shared" si="17"/>
        <v>3.1128168457330574E-3</v>
      </c>
      <c r="E131" s="5">
        <f t="shared" si="18"/>
        <v>693.42960195275452</v>
      </c>
      <c r="F131" s="5">
        <f t="shared" si="19"/>
        <v>401.17343255508314</v>
      </c>
      <c r="G131" s="5">
        <f t="shared" si="20"/>
        <v>292.25616939767139</v>
      </c>
      <c r="H131" s="5">
        <f t="shared" si="21"/>
        <v>128585.6870044829</v>
      </c>
      <c r="I131" s="5">
        <f t="shared" si="22"/>
        <v>21414.312995517055</v>
      </c>
    </row>
    <row r="132" spans="2:9">
      <c r="B132" s="1">
        <f t="shared" si="16"/>
        <v>7</v>
      </c>
      <c r="C132" s="1">
        <v>84</v>
      </c>
      <c r="D132" s="8">
        <f t="shared" si="17"/>
        <v>3.1128168457330574E-3</v>
      </c>
      <c r="E132" s="5">
        <f t="shared" si="18"/>
        <v>693.42960195275464</v>
      </c>
      <c r="F132" s="5">
        <f t="shared" si="19"/>
        <v>400.26369262771266</v>
      </c>
      <c r="G132" s="5">
        <f t="shared" si="20"/>
        <v>293.16590932504198</v>
      </c>
      <c r="H132" s="5">
        <f t="shared" si="21"/>
        <v>128292.52109515785</v>
      </c>
      <c r="I132" s="5">
        <f t="shared" si="22"/>
        <v>21707.478904842097</v>
      </c>
    </row>
    <row r="133" spans="2:9">
      <c r="B133" s="1">
        <f t="shared" si="16"/>
        <v>8</v>
      </c>
      <c r="C133" s="1">
        <v>85</v>
      </c>
      <c r="D133" s="8">
        <f t="shared" si="17"/>
        <v>3.1128168457330574E-3</v>
      </c>
      <c r="E133" s="5">
        <f t="shared" si="18"/>
        <v>693.42960195275475</v>
      </c>
      <c r="F133" s="5">
        <f t="shared" si="19"/>
        <v>399.35112084657101</v>
      </c>
      <c r="G133" s="5">
        <f t="shared" si="20"/>
        <v>294.07848110618374</v>
      </c>
      <c r="H133" s="5">
        <f t="shared" si="21"/>
        <v>127998.44261405166</v>
      </c>
      <c r="I133" s="5">
        <f t="shared" si="22"/>
        <v>22001.557385948279</v>
      </c>
    </row>
    <row r="134" spans="2:9">
      <c r="B134" s="1">
        <f t="shared" si="16"/>
        <v>8</v>
      </c>
      <c r="C134" s="1">
        <v>86</v>
      </c>
      <c r="D134" s="8">
        <f t="shared" si="17"/>
        <v>3.1128168457330574E-3</v>
      </c>
      <c r="E134" s="5">
        <f t="shared" si="18"/>
        <v>693.42960195275464</v>
      </c>
      <c r="F134" s="5">
        <f t="shared" si="19"/>
        <v>398.43570839661606</v>
      </c>
      <c r="G134" s="5">
        <f t="shared" si="20"/>
        <v>294.99389355613857</v>
      </c>
      <c r="H134" s="5">
        <f t="shared" si="21"/>
        <v>127703.44872049552</v>
      </c>
      <c r="I134" s="5">
        <f t="shared" si="22"/>
        <v>22296.55127950442</v>
      </c>
    </row>
    <row r="135" spans="2:9">
      <c r="B135" s="1">
        <f t="shared" si="16"/>
        <v>8</v>
      </c>
      <c r="C135" s="1">
        <v>87</v>
      </c>
      <c r="D135" s="8">
        <f t="shared" si="17"/>
        <v>3.1128168457330574E-3</v>
      </c>
      <c r="E135" s="5">
        <f t="shared" si="18"/>
        <v>693.42960195275464</v>
      </c>
      <c r="F135" s="5">
        <f t="shared" si="19"/>
        <v>397.51744643536614</v>
      </c>
      <c r="G135" s="5">
        <f t="shared" si="20"/>
        <v>295.9121555173885</v>
      </c>
      <c r="H135" s="5">
        <f t="shared" si="21"/>
        <v>127407.53656497813</v>
      </c>
      <c r="I135" s="5">
        <f t="shared" si="22"/>
        <v>22592.463435021808</v>
      </c>
    </row>
    <row r="136" spans="2:9">
      <c r="B136" s="1">
        <f t="shared" si="16"/>
        <v>8</v>
      </c>
      <c r="C136" s="1">
        <v>88</v>
      </c>
      <c r="D136" s="8">
        <f t="shared" si="17"/>
        <v>3.1128168457330574E-3</v>
      </c>
      <c r="E136" s="5">
        <f t="shared" si="18"/>
        <v>693.42960195275464</v>
      </c>
      <c r="F136" s="5">
        <f t="shared" si="19"/>
        <v>396.59632609281442</v>
      </c>
      <c r="G136" s="5">
        <f t="shared" si="20"/>
        <v>296.83327585994022</v>
      </c>
      <c r="H136" s="5">
        <f t="shared" si="21"/>
        <v>127110.70328911819</v>
      </c>
      <c r="I136" s="5">
        <f t="shared" si="22"/>
        <v>22889.296710881747</v>
      </c>
    </row>
    <row r="137" spans="2:9">
      <c r="B137" s="1">
        <f t="shared" si="16"/>
        <v>8</v>
      </c>
      <c r="C137" s="1">
        <v>89</v>
      </c>
      <c r="D137" s="8">
        <f t="shared" si="17"/>
        <v>3.1128168457330574E-3</v>
      </c>
      <c r="E137" s="5">
        <f t="shared" si="18"/>
        <v>693.42960195275464</v>
      </c>
      <c r="F137" s="5">
        <f t="shared" si="19"/>
        <v>395.67233847134344</v>
      </c>
      <c r="G137" s="5">
        <f t="shared" si="20"/>
        <v>297.7572634814112</v>
      </c>
      <c r="H137" s="5">
        <f t="shared" si="21"/>
        <v>126812.94602563677</v>
      </c>
      <c r="I137" s="5">
        <f t="shared" si="22"/>
        <v>23187.053974363156</v>
      </c>
    </row>
    <row r="138" spans="2:9">
      <c r="B138" s="1">
        <f t="shared" si="16"/>
        <v>8</v>
      </c>
      <c r="C138" s="1">
        <v>90</v>
      </c>
      <c r="D138" s="8">
        <f t="shared" si="17"/>
        <v>3.1128168457330574E-3</v>
      </c>
      <c r="E138" s="5">
        <f t="shared" si="18"/>
        <v>693.42960195275475</v>
      </c>
      <c r="F138" s="5">
        <f t="shared" si="19"/>
        <v>394.74547464563915</v>
      </c>
      <c r="G138" s="5">
        <f t="shared" si="20"/>
        <v>298.6841273071156</v>
      </c>
      <c r="H138" s="5">
        <f t="shared" si="21"/>
        <v>126514.26189832966</v>
      </c>
      <c r="I138" s="5">
        <f t="shared" si="22"/>
        <v>23485.738101670271</v>
      </c>
    </row>
    <row r="139" spans="2:9">
      <c r="B139" s="1">
        <f t="shared" si="16"/>
        <v>8</v>
      </c>
      <c r="C139" s="1">
        <v>91</v>
      </c>
      <c r="D139" s="8">
        <f t="shared" si="17"/>
        <v>3.1128168457330574E-3</v>
      </c>
      <c r="E139" s="5">
        <f t="shared" si="18"/>
        <v>693.42960195275464</v>
      </c>
      <c r="F139" s="5">
        <f t="shared" si="19"/>
        <v>393.81572566260445</v>
      </c>
      <c r="G139" s="5">
        <f t="shared" si="20"/>
        <v>299.61387629015019</v>
      </c>
      <c r="H139" s="5">
        <f t="shared" si="21"/>
        <v>126214.6480220395</v>
      </c>
      <c r="I139" s="5">
        <f t="shared" si="22"/>
        <v>23785.351977960421</v>
      </c>
    </row>
    <row r="140" spans="2:9">
      <c r="B140" s="1">
        <f t="shared" si="16"/>
        <v>8</v>
      </c>
      <c r="C140" s="1">
        <v>92</v>
      </c>
      <c r="D140" s="8">
        <f t="shared" si="17"/>
        <v>3.1128168457330574E-3</v>
      </c>
      <c r="E140" s="5">
        <f t="shared" si="18"/>
        <v>693.42960195275464</v>
      </c>
      <c r="F140" s="5">
        <f t="shared" si="19"/>
        <v>392.8830825412731</v>
      </c>
      <c r="G140" s="5">
        <f t="shared" si="20"/>
        <v>300.54651941148154</v>
      </c>
      <c r="H140" s="5">
        <f t="shared" si="21"/>
        <v>125914.10150262802</v>
      </c>
      <c r="I140" s="5">
        <f t="shared" si="22"/>
        <v>24085.898497371902</v>
      </c>
    </row>
    <row r="141" spans="2:9">
      <c r="B141" s="1">
        <f t="shared" si="16"/>
        <v>8</v>
      </c>
      <c r="C141" s="1">
        <v>93</v>
      </c>
      <c r="D141" s="8">
        <f t="shared" si="17"/>
        <v>3.1128168457330574E-3</v>
      </c>
      <c r="E141" s="5">
        <f t="shared" si="18"/>
        <v>693.42960195275475</v>
      </c>
      <c r="F141" s="5">
        <f t="shared" si="19"/>
        <v>391.94753627272257</v>
      </c>
      <c r="G141" s="5">
        <f t="shared" si="20"/>
        <v>301.48206568003218</v>
      </c>
      <c r="H141" s="5">
        <f t="shared" si="21"/>
        <v>125612.61943694799</v>
      </c>
      <c r="I141" s="5">
        <f t="shared" si="22"/>
        <v>24387.380563051935</v>
      </c>
    </row>
    <row r="142" spans="2:9">
      <c r="B142" s="1">
        <f t="shared" si="16"/>
        <v>8</v>
      </c>
      <c r="C142" s="1">
        <v>94</v>
      </c>
      <c r="D142" s="8">
        <f t="shared" si="17"/>
        <v>3.1128168457330574E-3</v>
      </c>
      <c r="E142" s="5">
        <f t="shared" si="18"/>
        <v>693.42960195275487</v>
      </c>
      <c r="F142" s="5">
        <f t="shared" si="19"/>
        <v>391.0090778199874</v>
      </c>
      <c r="G142" s="5">
        <f t="shared" si="20"/>
        <v>302.42052413276747</v>
      </c>
      <c r="H142" s="5">
        <f t="shared" si="21"/>
        <v>125310.19891281522</v>
      </c>
      <c r="I142" s="5">
        <f t="shared" si="22"/>
        <v>24689.801087184704</v>
      </c>
    </row>
    <row r="143" spans="2:9">
      <c r="B143" s="1">
        <f t="shared" si="16"/>
        <v>8</v>
      </c>
      <c r="C143" s="1">
        <v>95</v>
      </c>
      <c r="D143" s="8">
        <f t="shared" si="17"/>
        <v>3.1128168457330574E-3</v>
      </c>
      <c r="E143" s="5">
        <f t="shared" si="18"/>
        <v>693.42960195275475</v>
      </c>
      <c r="F143" s="5">
        <f t="shared" si="19"/>
        <v>390.06769811797147</v>
      </c>
      <c r="G143" s="5">
        <f t="shared" si="20"/>
        <v>303.36190383478328</v>
      </c>
      <c r="H143" s="5">
        <f t="shared" si="21"/>
        <v>125006.83700898044</v>
      </c>
      <c r="I143" s="5">
        <f t="shared" si="22"/>
        <v>24993.162991019486</v>
      </c>
    </row>
    <row r="144" spans="2:9">
      <c r="B144" s="1">
        <f t="shared" si="16"/>
        <v>8</v>
      </c>
      <c r="C144" s="1">
        <v>96</v>
      </c>
      <c r="D144" s="8">
        <f t="shared" si="17"/>
        <v>3.1128168457330574E-3</v>
      </c>
      <c r="E144" s="5">
        <f t="shared" si="18"/>
        <v>693.42960195275498</v>
      </c>
      <c r="F144" s="5">
        <f t="shared" si="19"/>
        <v>389.1233880733609</v>
      </c>
      <c r="G144" s="5">
        <f t="shared" si="20"/>
        <v>304.30621387939408</v>
      </c>
      <c r="H144" s="5">
        <f t="shared" si="21"/>
        <v>124702.53079510105</v>
      </c>
      <c r="I144" s="5">
        <f t="shared" si="22"/>
        <v>25297.46920489888</v>
      </c>
    </row>
    <row r="145" spans="2:9">
      <c r="B145" s="1">
        <f t="shared" si="16"/>
        <v>9</v>
      </c>
      <c r="C145" s="1">
        <v>97</v>
      </c>
      <c r="D145" s="8">
        <f t="shared" si="17"/>
        <v>3.1128168457330574E-3</v>
      </c>
      <c r="E145" s="5">
        <f t="shared" si="18"/>
        <v>693.42960195275487</v>
      </c>
      <c r="F145" s="5">
        <f t="shared" si="19"/>
        <v>388.1761385645359</v>
      </c>
      <c r="G145" s="5">
        <f t="shared" si="20"/>
        <v>305.25346338821896</v>
      </c>
      <c r="H145" s="5">
        <f t="shared" si="21"/>
        <v>124397.27733171283</v>
      </c>
      <c r="I145" s="5">
        <f t="shared" si="22"/>
        <v>25602.722668287101</v>
      </c>
    </row>
    <row r="146" spans="2:9">
      <c r="B146" s="1">
        <f t="shared" si="16"/>
        <v>9</v>
      </c>
      <c r="C146" s="1">
        <v>98</v>
      </c>
      <c r="D146" s="8">
        <f t="shared" si="17"/>
        <v>3.1128168457330574E-3</v>
      </c>
      <c r="E146" s="5">
        <f t="shared" si="18"/>
        <v>693.42960195275498</v>
      </c>
      <c r="F146" s="5">
        <f t="shared" si="19"/>
        <v>387.22594044148269</v>
      </c>
      <c r="G146" s="5">
        <f t="shared" si="20"/>
        <v>306.20366151127229</v>
      </c>
      <c r="H146" s="5">
        <f t="shared" si="21"/>
        <v>124091.07367020156</v>
      </c>
      <c r="I146" s="5">
        <f t="shared" si="22"/>
        <v>25908.926329798374</v>
      </c>
    </row>
    <row r="147" spans="2:9">
      <c r="B147" s="1">
        <f t="shared" si="16"/>
        <v>9</v>
      </c>
      <c r="C147" s="1">
        <v>99</v>
      </c>
      <c r="D147" s="8">
        <f t="shared" si="17"/>
        <v>3.1128168457330574E-3</v>
      </c>
      <c r="E147" s="5">
        <f t="shared" si="18"/>
        <v>693.42960195275498</v>
      </c>
      <c r="F147" s="5">
        <f t="shared" si="19"/>
        <v>386.27278452570528</v>
      </c>
      <c r="G147" s="5">
        <f t="shared" si="20"/>
        <v>307.1568174270497</v>
      </c>
      <c r="H147" s="5">
        <f t="shared" si="21"/>
        <v>123783.91685277451</v>
      </c>
      <c r="I147" s="5">
        <f t="shared" si="22"/>
        <v>26216.083147225425</v>
      </c>
    </row>
    <row r="148" spans="2:9">
      <c r="B148" s="1">
        <f t="shared" si="16"/>
        <v>9</v>
      </c>
      <c r="C148" s="1">
        <v>100</v>
      </c>
      <c r="D148" s="8">
        <f t="shared" si="17"/>
        <v>3.1128168457330574E-3</v>
      </c>
      <c r="E148" s="5">
        <f t="shared" si="18"/>
        <v>693.42960195275475</v>
      </c>
      <c r="F148" s="5">
        <f t="shared" si="19"/>
        <v>385.31666161013658</v>
      </c>
      <c r="G148" s="5">
        <f t="shared" si="20"/>
        <v>308.11294034261817</v>
      </c>
      <c r="H148" s="5">
        <f t="shared" si="21"/>
        <v>123475.80391243189</v>
      </c>
      <c r="I148" s="5">
        <f t="shared" si="22"/>
        <v>26524.196087568042</v>
      </c>
    </row>
    <row r="149" spans="2:9">
      <c r="B149" s="1">
        <f t="shared" si="16"/>
        <v>9</v>
      </c>
      <c r="C149" s="1">
        <v>101</v>
      </c>
      <c r="D149" s="8">
        <f t="shared" si="17"/>
        <v>3.1128168457330574E-3</v>
      </c>
      <c r="E149" s="5">
        <f t="shared" si="18"/>
        <v>693.42960195275487</v>
      </c>
      <c r="F149" s="5">
        <f t="shared" si="19"/>
        <v>384.35756245904975</v>
      </c>
      <c r="G149" s="5">
        <f t="shared" si="20"/>
        <v>309.07203949370512</v>
      </c>
      <c r="H149" s="5">
        <f t="shared" si="21"/>
        <v>123166.73187293818</v>
      </c>
      <c r="I149" s="5">
        <f t="shared" si="22"/>
        <v>26833.268127061747</v>
      </c>
    </row>
    <row r="150" spans="2:9">
      <c r="B150" s="1">
        <f t="shared" si="16"/>
        <v>9</v>
      </c>
      <c r="C150" s="1">
        <v>102</v>
      </c>
      <c r="D150" s="8">
        <f t="shared" si="17"/>
        <v>3.1128168457330574E-3</v>
      </c>
      <c r="E150" s="5">
        <f t="shared" si="18"/>
        <v>693.42960195275498</v>
      </c>
      <c r="F150" s="5">
        <f t="shared" si="19"/>
        <v>383.39547780796863</v>
      </c>
      <c r="G150" s="5">
        <f t="shared" si="20"/>
        <v>310.03412414478635</v>
      </c>
      <c r="H150" s="5">
        <f t="shared" si="21"/>
        <v>122856.69774879339</v>
      </c>
      <c r="I150" s="5">
        <f t="shared" si="22"/>
        <v>27143.302251206533</v>
      </c>
    </row>
    <row r="151" spans="2:9">
      <c r="B151" s="1">
        <f t="shared" si="16"/>
        <v>9</v>
      </c>
      <c r="C151" s="1">
        <v>103</v>
      </c>
      <c r="D151" s="8">
        <f t="shared" si="17"/>
        <v>3.1128168457330574E-3</v>
      </c>
      <c r="E151" s="5">
        <f t="shared" si="18"/>
        <v>693.42960195275509</v>
      </c>
      <c r="F151" s="5">
        <f t="shared" si="19"/>
        <v>382.43039836357866</v>
      </c>
      <c r="G151" s="5">
        <f t="shared" si="20"/>
        <v>310.99920358917643</v>
      </c>
      <c r="H151" s="5">
        <f t="shared" si="21"/>
        <v>122545.69854520421</v>
      </c>
      <c r="I151" s="5">
        <f t="shared" si="22"/>
        <v>27454.30145479571</v>
      </c>
    </row>
    <row r="152" spans="2:9">
      <c r="B152" s="1">
        <f t="shared" si="16"/>
        <v>9</v>
      </c>
      <c r="C152" s="1">
        <v>104</v>
      </c>
      <c r="D152" s="8">
        <f t="shared" si="17"/>
        <v>3.1128168457330574E-3</v>
      </c>
      <c r="E152" s="5">
        <f t="shared" si="18"/>
        <v>693.42960195275498</v>
      </c>
      <c r="F152" s="5">
        <f t="shared" si="19"/>
        <v>381.46231480363667</v>
      </c>
      <c r="G152" s="5">
        <f t="shared" si="20"/>
        <v>311.96728714911831</v>
      </c>
      <c r="H152" s="5">
        <f t="shared" si="21"/>
        <v>122233.73125805509</v>
      </c>
      <c r="I152" s="5">
        <f t="shared" si="22"/>
        <v>27766.268741944827</v>
      </c>
    </row>
    <row r="153" spans="2:9">
      <c r="B153" s="1">
        <f t="shared" si="16"/>
        <v>9</v>
      </c>
      <c r="C153" s="1">
        <v>105</v>
      </c>
      <c r="D153" s="8">
        <f t="shared" si="17"/>
        <v>3.1128168457330574E-3</v>
      </c>
      <c r="E153" s="5">
        <f t="shared" si="18"/>
        <v>693.42960195275498</v>
      </c>
      <c r="F153" s="5">
        <f t="shared" si="19"/>
        <v>380.49121777688129</v>
      </c>
      <c r="G153" s="5">
        <f t="shared" si="20"/>
        <v>312.93838417587369</v>
      </c>
      <c r="H153" s="5">
        <f t="shared" si="21"/>
        <v>121920.79287387923</v>
      </c>
      <c r="I153" s="5">
        <f t="shared" si="22"/>
        <v>28079.207126120702</v>
      </c>
    </row>
    <row r="154" spans="2:9">
      <c r="B154" s="1">
        <f t="shared" si="16"/>
        <v>9</v>
      </c>
      <c r="C154" s="1">
        <v>106</v>
      </c>
      <c r="D154" s="8">
        <f t="shared" si="17"/>
        <v>3.1128168457330574E-3</v>
      </c>
      <c r="E154" s="5">
        <f t="shared" si="18"/>
        <v>693.42960195275521</v>
      </c>
      <c r="F154" s="5">
        <f t="shared" si="19"/>
        <v>379.51709790294217</v>
      </c>
      <c r="G154" s="5">
        <f t="shared" si="20"/>
        <v>313.91250404981304</v>
      </c>
      <c r="H154" s="5">
        <f t="shared" si="21"/>
        <v>121606.88036982941</v>
      </c>
      <c r="I154" s="5">
        <f t="shared" si="22"/>
        <v>28393.119630170517</v>
      </c>
    </row>
    <row r="155" spans="2:9">
      <c r="B155" s="1">
        <f t="shared" si="16"/>
        <v>9</v>
      </c>
      <c r="C155" s="1">
        <v>107</v>
      </c>
      <c r="D155" s="8">
        <f t="shared" si="17"/>
        <v>3.1128168457330574E-3</v>
      </c>
      <c r="E155" s="5">
        <f t="shared" si="18"/>
        <v>693.42960195275498</v>
      </c>
      <c r="F155" s="5">
        <f t="shared" si="19"/>
        <v>378.53994577224961</v>
      </c>
      <c r="G155" s="5">
        <f t="shared" si="20"/>
        <v>314.88965618050537</v>
      </c>
      <c r="H155" s="5">
        <f t="shared" si="21"/>
        <v>121291.99071364891</v>
      </c>
      <c r="I155" s="5">
        <f t="shared" si="22"/>
        <v>28708.009286351022</v>
      </c>
    </row>
    <row r="156" spans="2:9">
      <c r="B156" s="1">
        <f t="shared" si="16"/>
        <v>9</v>
      </c>
      <c r="C156" s="1">
        <v>108</v>
      </c>
      <c r="D156" s="8">
        <f t="shared" si="17"/>
        <v>3.1128168457330574E-3</v>
      </c>
      <c r="E156" s="5">
        <f t="shared" si="18"/>
        <v>693.42960195275509</v>
      </c>
      <c r="F156" s="5">
        <f t="shared" si="19"/>
        <v>377.5597519459439</v>
      </c>
      <c r="G156" s="5">
        <f t="shared" si="20"/>
        <v>315.86985000681119</v>
      </c>
      <c r="H156" s="5">
        <f t="shared" si="21"/>
        <v>120976.12086364209</v>
      </c>
      <c r="I156" s="5">
        <f t="shared" si="22"/>
        <v>29023.879136357831</v>
      </c>
    </row>
    <row r="157" spans="2:9">
      <c r="B157" s="1">
        <f t="shared" si="16"/>
        <v>10</v>
      </c>
      <c r="C157" s="1">
        <v>109</v>
      </c>
      <c r="D157" s="8">
        <f t="shared" si="17"/>
        <v>3.1128168457330574E-3</v>
      </c>
      <c r="E157" s="5">
        <f t="shared" si="18"/>
        <v>693.42960195275509</v>
      </c>
      <c r="F157" s="5">
        <f t="shared" si="19"/>
        <v>376.57650695578349</v>
      </c>
      <c r="G157" s="5">
        <f t="shared" si="20"/>
        <v>316.85309499697161</v>
      </c>
      <c r="H157" s="5">
        <f t="shared" si="21"/>
        <v>120659.26776864512</v>
      </c>
      <c r="I157" s="5">
        <f t="shared" si="22"/>
        <v>29340.732231354803</v>
      </c>
    </row>
    <row r="158" spans="2:9">
      <c r="B158" s="1">
        <f t="shared" si="16"/>
        <v>10</v>
      </c>
      <c r="C158" s="1">
        <v>110</v>
      </c>
      <c r="D158" s="8">
        <f t="shared" si="17"/>
        <v>3.1128168457330574E-3</v>
      </c>
      <c r="E158" s="5">
        <f t="shared" si="18"/>
        <v>693.42960195275509</v>
      </c>
      <c r="F158" s="5">
        <f t="shared" si="19"/>
        <v>375.59020130405429</v>
      </c>
      <c r="G158" s="5">
        <f t="shared" si="20"/>
        <v>317.8394006487008</v>
      </c>
      <c r="H158" s="5">
        <f t="shared" si="21"/>
        <v>120341.42836799641</v>
      </c>
      <c r="I158" s="5">
        <f t="shared" si="22"/>
        <v>29658.571632003503</v>
      </c>
    </row>
    <row r="159" spans="2:9">
      <c r="B159" s="1">
        <f t="shared" si="16"/>
        <v>10</v>
      </c>
      <c r="C159" s="1">
        <v>111</v>
      </c>
      <c r="D159" s="8">
        <f t="shared" si="17"/>
        <v>3.1128168457330574E-3</v>
      </c>
      <c r="E159" s="5">
        <f t="shared" si="18"/>
        <v>693.42960195275532</v>
      </c>
      <c r="F159" s="5">
        <f t="shared" si="19"/>
        <v>374.60082546347729</v>
      </c>
      <c r="G159" s="5">
        <f t="shared" si="20"/>
        <v>318.82877648927803</v>
      </c>
      <c r="H159" s="5">
        <f t="shared" si="21"/>
        <v>120022.59959150714</v>
      </c>
      <c r="I159" s="5">
        <f t="shared" si="22"/>
        <v>29977.40040849278</v>
      </c>
    </row>
    <row r="160" spans="2:9">
      <c r="B160" s="1">
        <f t="shared" si="16"/>
        <v>10</v>
      </c>
      <c r="C160" s="1">
        <v>112</v>
      </c>
      <c r="D160" s="8">
        <f t="shared" si="17"/>
        <v>3.1128168457330574E-3</v>
      </c>
      <c r="E160" s="5">
        <f t="shared" si="18"/>
        <v>693.42960195275532</v>
      </c>
      <c r="F160" s="5">
        <f t="shared" si="19"/>
        <v>373.60836987711701</v>
      </c>
      <c r="G160" s="5">
        <f t="shared" si="20"/>
        <v>319.82123207563831</v>
      </c>
      <c r="H160" s="5">
        <f t="shared" si="21"/>
        <v>119702.7783594315</v>
      </c>
      <c r="I160" s="5">
        <f t="shared" si="22"/>
        <v>30297.221640568419</v>
      </c>
    </row>
    <row r="161" spans="2:9">
      <c r="B161" s="1">
        <f t="shared" si="16"/>
        <v>10</v>
      </c>
      <c r="C161" s="1">
        <v>113</v>
      </c>
      <c r="D161" s="8">
        <f t="shared" si="17"/>
        <v>3.1128168457330574E-3</v>
      </c>
      <c r="E161" s="5">
        <f t="shared" si="18"/>
        <v>693.42960195275532</v>
      </c>
      <c r="F161" s="5">
        <f t="shared" si="19"/>
        <v>372.61282495828885</v>
      </c>
      <c r="G161" s="5">
        <f t="shared" si="20"/>
        <v>320.81677699446647</v>
      </c>
      <c r="H161" s="5">
        <f t="shared" si="21"/>
        <v>119381.96158243703</v>
      </c>
      <c r="I161" s="5">
        <f t="shared" si="22"/>
        <v>30618.038417562886</v>
      </c>
    </row>
    <row r="162" spans="2:9">
      <c r="B162" s="1">
        <f t="shared" si="16"/>
        <v>10</v>
      </c>
      <c r="C162" s="1">
        <v>114</v>
      </c>
      <c r="D162" s="8">
        <f t="shared" si="17"/>
        <v>3.1128168457330574E-3</v>
      </c>
      <c r="E162" s="5">
        <f t="shared" si="18"/>
        <v>693.42960195275532</v>
      </c>
      <c r="F162" s="5">
        <f t="shared" si="19"/>
        <v>371.61418109046667</v>
      </c>
      <c r="G162" s="5">
        <f t="shared" si="20"/>
        <v>321.81542086228865</v>
      </c>
      <c r="H162" s="5">
        <f t="shared" si="21"/>
        <v>119060.14616157474</v>
      </c>
      <c r="I162" s="5">
        <f t="shared" si="22"/>
        <v>30939.853838425173</v>
      </c>
    </row>
    <row r="163" spans="2:9">
      <c r="B163" s="1">
        <f t="shared" si="16"/>
        <v>10</v>
      </c>
      <c r="C163" s="1">
        <v>115</v>
      </c>
      <c r="D163" s="8">
        <f t="shared" si="17"/>
        <v>3.1128168457330574E-3</v>
      </c>
      <c r="E163" s="5">
        <f t="shared" si="18"/>
        <v>693.42960195275543</v>
      </c>
      <c r="F163" s="5">
        <f t="shared" si="19"/>
        <v>370.61242862718984</v>
      </c>
      <c r="G163" s="5">
        <f t="shared" si="20"/>
        <v>322.81717332556559</v>
      </c>
      <c r="H163" s="5">
        <f t="shared" si="21"/>
        <v>118737.32898824918</v>
      </c>
      <c r="I163" s="5">
        <f t="shared" si="22"/>
        <v>31262.671011750739</v>
      </c>
    </row>
    <row r="164" spans="2:9">
      <c r="B164" s="1">
        <f t="shared" si="16"/>
        <v>10</v>
      </c>
      <c r="C164" s="1">
        <v>116</v>
      </c>
      <c r="D164" s="8">
        <f t="shared" si="17"/>
        <v>3.1128168457330574E-3</v>
      </c>
      <c r="E164" s="5">
        <f t="shared" si="18"/>
        <v>693.42960195275555</v>
      </c>
      <c r="F164" s="5">
        <f t="shared" si="19"/>
        <v>369.60755789197015</v>
      </c>
      <c r="G164" s="5">
        <f t="shared" si="20"/>
        <v>323.8220440607854</v>
      </c>
      <c r="H164" s="5">
        <f t="shared" si="21"/>
        <v>118413.5069441884</v>
      </c>
      <c r="I164" s="5">
        <f t="shared" si="22"/>
        <v>31586.493055811523</v>
      </c>
    </row>
    <row r="165" spans="2:9">
      <c r="B165" s="1">
        <f t="shared" si="16"/>
        <v>10</v>
      </c>
      <c r="C165" s="1">
        <v>117</v>
      </c>
      <c r="D165" s="8">
        <f t="shared" si="17"/>
        <v>3.1128168457330574E-3</v>
      </c>
      <c r="E165" s="5">
        <f t="shared" si="18"/>
        <v>693.42960195275555</v>
      </c>
      <c r="F165" s="5">
        <f t="shared" si="19"/>
        <v>368.59955917819804</v>
      </c>
      <c r="G165" s="5">
        <f t="shared" si="20"/>
        <v>324.83004277455751</v>
      </c>
      <c r="H165" s="5">
        <f t="shared" si="21"/>
        <v>118088.67690141384</v>
      </c>
      <c r="I165" s="5">
        <f t="shared" si="22"/>
        <v>31911.323098586079</v>
      </c>
    </row>
    <row r="166" spans="2:9">
      <c r="B166" s="1">
        <f t="shared" si="16"/>
        <v>10</v>
      </c>
      <c r="C166" s="1">
        <v>118</v>
      </c>
      <c r="D166" s="8">
        <f t="shared" si="17"/>
        <v>3.1128168457330574E-3</v>
      </c>
      <c r="E166" s="5">
        <f t="shared" si="18"/>
        <v>693.42960195275555</v>
      </c>
      <c r="F166" s="5">
        <f t="shared" si="19"/>
        <v>367.58842274904919</v>
      </c>
      <c r="G166" s="5">
        <f t="shared" si="20"/>
        <v>325.84117920370636</v>
      </c>
      <c r="H166" s="5">
        <f t="shared" si="21"/>
        <v>117762.83572221013</v>
      </c>
      <c r="I166" s="5">
        <f t="shared" si="22"/>
        <v>32237.164277789787</v>
      </c>
    </row>
    <row r="167" spans="2:9">
      <c r="B167" s="1">
        <f t="shared" si="16"/>
        <v>10</v>
      </c>
      <c r="C167" s="1">
        <v>119</v>
      </c>
      <c r="D167" s="8">
        <f t="shared" si="17"/>
        <v>3.1128168457330574E-3</v>
      </c>
      <c r="E167" s="5">
        <f t="shared" si="18"/>
        <v>693.42960195275543</v>
      </c>
      <c r="F167" s="5">
        <f t="shared" si="19"/>
        <v>366.57413883739036</v>
      </c>
      <c r="G167" s="5">
        <f t="shared" si="20"/>
        <v>326.85546311536507</v>
      </c>
      <c r="H167" s="5">
        <f t="shared" si="21"/>
        <v>117435.98025909477</v>
      </c>
      <c r="I167" s="5">
        <f t="shared" si="22"/>
        <v>32564.019740905151</v>
      </c>
    </row>
    <row r="168" spans="2:9">
      <c r="B168" s="1">
        <f t="shared" si="16"/>
        <v>10</v>
      </c>
      <c r="C168" s="1">
        <v>120</v>
      </c>
      <c r="D168" s="8">
        <f t="shared" si="17"/>
        <v>3.1128168457330574E-3</v>
      </c>
      <c r="E168" s="5">
        <f t="shared" si="18"/>
        <v>693.42960195275543</v>
      </c>
      <c r="F168" s="5">
        <f t="shared" si="19"/>
        <v>365.55669764568495</v>
      </c>
      <c r="G168" s="5">
        <f t="shared" si="20"/>
        <v>327.87290430707048</v>
      </c>
      <c r="H168" s="5">
        <f t="shared" si="21"/>
        <v>117108.1073547877</v>
      </c>
      <c r="I168" s="5">
        <f t="shared" si="22"/>
        <v>32891.892645212218</v>
      </c>
    </row>
    <row r="169" spans="2:9">
      <c r="B169" s="1">
        <f t="shared" ref="B169:B171" si="23">INT((C168/12)+1)</f>
        <v>11</v>
      </c>
      <c r="C169" s="1">
        <v>121</v>
      </c>
      <c r="D169" s="8">
        <f t="shared" si="17"/>
        <v>3.1128168457330574E-3</v>
      </c>
      <c r="E169" s="5">
        <f t="shared" si="18"/>
        <v>693.42960195275566</v>
      </c>
      <c r="F169" s="5">
        <f t="shared" si="19"/>
        <v>364.53608934589852</v>
      </c>
      <c r="G169" s="5">
        <f t="shared" si="20"/>
        <v>328.89351260685714</v>
      </c>
      <c r="H169" s="5">
        <f t="shared" si="21"/>
        <v>116779.21384218085</v>
      </c>
      <c r="I169" s="5">
        <f t="shared" si="22"/>
        <v>33220.786157819071</v>
      </c>
    </row>
    <row r="170" spans="2:9">
      <c r="B170" s="1">
        <f t="shared" si="23"/>
        <v>11</v>
      </c>
      <c r="C170" s="1">
        <v>122</v>
      </c>
      <c r="D170" s="8">
        <f t="shared" si="17"/>
        <v>3.1128168457330574E-3</v>
      </c>
      <c r="E170" s="5">
        <f t="shared" si="18"/>
        <v>693.42960195275566</v>
      </c>
      <c r="F170" s="5">
        <f t="shared" si="19"/>
        <v>363.51230407940358</v>
      </c>
      <c r="G170" s="5">
        <f t="shared" si="20"/>
        <v>329.91729787335208</v>
      </c>
      <c r="H170" s="5">
        <f t="shared" si="21"/>
        <v>116449.29654430749</v>
      </c>
      <c r="I170" s="5">
        <f t="shared" si="22"/>
        <v>33550.703455692426</v>
      </c>
    </row>
    <row r="171" spans="2:9">
      <c r="B171" s="1">
        <f t="shared" si="23"/>
        <v>11</v>
      </c>
      <c r="C171" s="1">
        <v>123</v>
      </c>
      <c r="D171" s="8">
        <f t="shared" si="17"/>
        <v>3.1128168457330574E-3</v>
      </c>
      <c r="E171" s="5">
        <f t="shared" si="18"/>
        <v>693.42960195275555</v>
      </c>
      <c r="F171" s="5">
        <f t="shared" si="19"/>
        <v>362.48533195688469</v>
      </c>
      <c r="G171" s="5">
        <f t="shared" si="20"/>
        <v>330.94426999587085</v>
      </c>
      <c r="H171" s="5">
        <f t="shared" si="21"/>
        <v>116118.35227431162</v>
      </c>
      <c r="I171" s="5">
        <f t="shared" si="22"/>
        <v>33881.647725688294</v>
      </c>
    </row>
    <row r="172" spans="2:9">
      <c r="B172" s="1">
        <f t="shared" ref="B172:B235" si="24">INT((C171/12)+1)</f>
        <v>11</v>
      </c>
      <c r="C172" s="1">
        <v>124</v>
      </c>
      <c r="D172" s="8">
        <f t="shared" si="17"/>
        <v>3.1128168457330574E-3</v>
      </c>
      <c r="E172" s="5">
        <f t="shared" si="18"/>
        <v>693.42960195275566</v>
      </c>
      <c r="F172" s="5">
        <f t="shared" si="19"/>
        <v>361.4551630582427</v>
      </c>
      <c r="G172" s="5">
        <f t="shared" si="20"/>
        <v>331.97443889451296</v>
      </c>
      <c r="H172" s="5">
        <f t="shared" si="21"/>
        <v>115786.37783541711</v>
      </c>
      <c r="I172" s="5">
        <f t="shared" si="22"/>
        <v>34213.622164582805</v>
      </c>
    </row>
    <row r="173" spans="2:9">
      <c r="B173" s="1">
        <f t="shared" si="24"/>
        <v>11</v>
      </c>
      <c r="C173" s="1">
        <v>125</v>
      </c>
      <c r="D173" s="8">
        <f t="shared" si="17"/>
        <v>3.1128168457330574E-3</v>
      </c>
      <c r="E173" s="5">
        <f t="shared" si="18"/>
        <v>693.42960195275566</v>
      </c>
      <c r="F173" s="5">
        <f t="shared" si="19"/>
        <v>360.42178743249906</v>
      </c>
      <c r="G173" s="5">
        <f t="shared" si="20"/>
        <v>333.0078145202566</v>
      </c>
      <c r="H173" s="5">
        <f t="shared" si="21"/>
        <v>115453.37002089685</v>
      </c>
      <c r="I173" s="5">
        <f t="shared" si="22"/>
        <v>34546.629979103061</v>
      </c>
    </row>
    <row r="174" spans="2:9">
      <c r="B174" s="1">
        <f t="shared" si="24"/>
        <v>11</v>
      </c>
      <c r="C174" s="1">
        <v>126</v>
      </c>
      <c r="D174" s="8">
        <f t="shared" si="17"/>
        <v>3.1128168457330574E-3</v>
      </c>
      <c r="E174" s="5">
        <f t="shared" si="18"/>
        <v>693.42960195275577</v>
      </c>
      <c r="F174" s="5">
        <f t="shared" si="19"/>
        <v>359.38519509769969</v>
      </c>
      <c r="G174" s="5">
        <f t="shared" si="20"/>
        <v>334.04440685505608</v>
      </c>
      <c r="H174" s="5">
        <f t="shared" si="21"/>
        <v>115119.32561404179</v>
      </c>
      <c r="I174" s="5">
        <f t="shared" si="22"/>
        <v>34880.674385958118</v>
      </c>
    </row>
    <row r="175" spans="2:9">
      <c r="B175" s="1">
        <f t="shared" si="24"/>
        <v>11</v>
      </c>
      <c r="C175" s="1">
        <v>127</v>
      </c>
      <c r="D175" s="8">
        <f t="shared" si="17"/>
        <v>3.1128168457330574E-3</v>
      </c>
      <c r="E175" s="5">
        <f t="shared" si="18"/>
        <v>693.42960195275566</v>
      </c>
      <c r="F175" s="5">
        <f t="shared" si="19"/>
        <v>358.34537604081834</v>
      </c>
      <c r="G175" s="5">
        <f t="shared" si="20"/>
        <v>335.08422591193732</v>
      </c>
      <c r="H175" s="5">
        <f t="shared" si="21"/>
        <v>114784.24138812986</v>
      </c>
      <c r="I175" s="5">
        <f t="shared" si="22"/>
        <v>35215.758611870056</v>
      </c>
    </row>
    <row r="176" spans="2:9">
      <c r="B176" s="1">
        <f t="shared" si="24"/>
        <v>11</v>
      </c>
      <c r="C176" s="1">
        <v>128</v>
      </c>
      <c r="D176" s="8">
        <f t="shared" si="17"/>
        <v>3.1128168457330574E-3</v>
      </c>
      <c r="E176" s="5">
        <f t="shared" si="18"/>
        <v>693.42960195275566</v>
      </c>
      <c r="F176" s="5">
        <f t="shared" si="19"/>
        <v>357.30232021766022</v>
      </c>
      <c r="G176" s="5">
        <f t="shared" si="20"/>
        <v>336.12728173509544</v>
      </c>
      <c r="H176" s="5">
        <f t="shared" si="21"/>
        <v>114448.11410639476</v>
      </c>
      <c r="I176" s="5">
        <f t="shared" si="22"/>
        <v>35551.885893605155</v>
      </c>
    </row>
    <row r="177" spans="2:9">
      <c r="B177" s="1">
        <f t="shared" si="24"/>
        <v>11</v>
      </c>
      <c r="C177" s="1">
        <v>129</v>
      </c>
      <c r="D177" s="8">
        <f t="shared" si="17"/>
        <v>3.1128168457330574E-3</v>
      </c>
      <c r="E177" s="5">
        <f t="shared" si="18"/>
        <v>693.42960195275577</v>
      </c>
      <c r="F177" s="5">
        <f t="shared" si="19"/>
        <v>356.25601755276477</v>
      </c>
      <c r="G177" s="5">
        <f t="shared" si="20"/>
        <v>337.173584399991</v>
      </c>
      <c r="H177" s="5">
        <f t="shared" si="21"/>
        <v>114110.94052199477</v>
      </c>
      <c r="I177" s="5">
        <f t="shared" si="22"/>
        <v>35889.059478005147</v>
      </c>
    </row>
    <row r="178" spans="2:9">
      <c r="B178" s="1">
        <f t="shared" si="24"/>
        <v>11</v>
      </c>
      <c r="C178" s="1">
        <v>130</v>
      </c>
      <c r="D178" s="8">
        <f t="shared" ref="D178:D241" si="25">VLOOKUP(B178,$E$6:$H$35,4,FALSE)</f>
        <v>3.1128168457330574E-3</v>
      </c>
      <c r="E178" s="5">
        <f t="shared" ref="E178:E241" si="26">PMT(D178,360-C177,-H177)</f>
        <v>693.42960195275577</v>
      </c>
      <c r="F178" s="5">
        <f t="shared" ref="F178:F241" si="27">H177*D178</f>
        <v>355.20645793930828</v>
      </c>
      <c r="G178" s="5">
        <f t="shared" ref="G178:G241" si="28">E178-F178</f>
        <v>338.2231440134475</v>
      </c>
      <c r="H178" s="5">
        <f t="shared" ref="H178:H241" si="29">H177-G178</f>
        <v>113772.71737798132</v>
      </c>
      <c r="I178" s="5">
        <f t="shared" ref="I178:I241" si="30">I177+G178</f>
        <v>36227.282622018596</v>
      </c>
    </row>
    <row r="179" spans="2:9">
      <c r="B179" s="1">
        <f t="shared" si="24"/>
        <v>11</v>
      </c>
      <c r="C179" s="1">
        <v>131</v>
      </c>
      <c r="D179" s="8">
        <f t="shared" si="25"/>
        <v>3.1128168457330574E-3</v>
      </c>
      <c r="E179" s="5">
        <f t="shared" si="26"/>
        <v>693.42960195275577</v>
      </c>
      <c r="F179" s="5">
        <f t="shared" si="27"/>
        <v>354.15363123900642</v>
      </c>
      <c r="G179" s="5">
        <f t="shared" si="28"/>
        <v>339.27597071374936</v>
      </c>
      <c r="H179" s="5">
        <f t="shared" si="29"/>
        <v>113433.44140726757</v>
      </c>
      <c r="I179" s="5">
        <f t="shared" si="30"/>
        <v>36566.558592732348</v>
      </c>
    </row>
    <row r="180" spans="2:9">
      <c r="B180" s="1">
        <f t="shared" si="24"/>
        <v>11</v>
      </c>
      <c r="C180" s="1">
        <v>132</v>
      </c>
      <c r="D180" s="8">
        <f t="shared" si="25"/>
        <v>3.1128168457330574E-3</v>
      </c>
      <c r="E180" s="5">
        <f t="shared" si="26"/>
        <v>693.42960195275577</v>
      </c>
      <c r="F180" s="5">
        <f t="shared" si="27"/>
        <v>353.09752728201624</v>
      </c>
      <c r="G180" s="5">
        <f t="shared" si="28"/>
        <v>340.33207467073953</v>
      </c>
      <c r="H180" s="5">
        <f t="shared" si="29"/>
        <v>113093.10933259682</v>
      </c>
      <c r="I180" s="5">
        <f t="shared" si="30"/>
        <v>36906.890667403088</v>
      </c>
    </row>
    <row r="181" spans="2:9">
      <c r="B181" s="1">
        <f t="shared" si="24"/>
        <v>12</v>
      </c>
      <c r="C181" s="1">
        <v>133</v>
      </c>
      <c r="D181" s="8">
        <f t="shared" si="25"/>
        <v>3.1128168457330574E-3</v>
      </c>
      <c r="E181" s="5">
        <f t="shared" si="26"/>
        <v>693.42960195275577</v>
      </c>
      <c r="F181" s="5">
        <f t="shared" si="27"/>
        <v>352.03813586683782</v>
      </c>
      <c r="G181" s="5">
        <f t="shared" si="28"/>
        <v>341.39146608591795</v>
      </c>
      <c r="H181" s="5">
        <f t="shared" si="29"/>
        <v>112751.71786651091</v>
      </c>
      <c r="I181" s="5">
        <f t="shared" si="30"/>
        <v>37248.282133489003</v>
      </c>
    </row>
    <row r="182" spans="2:9">
      <c r="B182" s="1">
        <f t="shared" si="24"/>
        <v>12</v>
      </c>
      <c r="C182" s="1">
        <v>134</v>
      </c>
      <c r="D182" s="8">
        <f t="shared" si="25"/>
        <v>3.1128168457330574E-3</v>
      </c>
      <c r="E182" s="5">
        <f t="shared" si="26"/>
        <v>693.429601952756</v>
      </c>
      <c r="F182" s="5">
        <f t="shared" si="27"/>
        <v>350.97544676021607</v>
      </c>
      <c r="G182" s="5">
        <f t="shared" si="28"/>
        <v>342.45415519253993</v>
      </c>
      <c r="H182" s="5">
        <f t="shared" si="29"/>
        <v>112409.26371131837</v>
      </c>
      <c r="I182" s="5">
        <f t="shared" si="30"/>
        <v>37590.736288681546</v>
      </c>
    </row>
    <row r="183" spans="2:9">
      <c r="B183" s="1">
        <f t="shared" si="24"/>
        <v>12</v>
      </c>
      <c r="C183" s="1">
        <v>135</v>
      </c>
      <c r="D183" s="8">
        <f t="shared" si="25"/>
        <v>3.1128168457330574E-3</v>
      </c>
      <c r="E183" s="5">
        <f t="shared" si="26"/>
        <v>693.429601952756</v>
      </c>
      <c r="F183" s="5">
        <f t="shared" si="27"/>
        <v>349.90944969704151</v>
      </c>
      <c r="G183" s="5">
        <f t="shared" si="28"/>
        <v>343.52015225571449</v>
      </c>
      <c r="H183" s="5">
        <f t="shared" si="29"/>
        <v>112065.74355906266</v>
      </c>
      <c r="I183" s="5">
        <f t="shared" si="30"/>
        <v>37934.256440937257</v>
      </c>
    </row>
    <row r="184" spans="2:9">
      <c r="B184" s="1">
        <f t="shared" si="24"/>
        <v>12</v>
      </c>
      <c r="C184" s="1">
        <v>136</v>
      </c>
      <c r="D184" s="8">
        <f t="shared" si="25"/>
        <v>3.1128168457330574E-3</v>
      </c>
      <c r="E184" s="5">
        <f t="shared" si="26"/>
        <v>693.429601952756</v>
      </c>
      <c r="F184" s="5">
        <f t="shared" si="27"/>
        <v>348.84013438025113</v>
      </c>
      <c r="G184" s="5">
        <f t="shared" si="28"/>
        <v>344.58946757250487</v>
      </c>
      <c r="H184" s="5">
        <f t="shared" si="29"/>
        <v>111721.15409149016</v>
      </c>
      <c r="I184" s="5">
        <f t="shared" si="30"/>
        <v>38278.845908509764</v>
      </c>
    </row>
    <row r="185" spans="2:9">
      <c r="B185" s="1">
        <f t="shared" si="24"/>
        <v>12</v>
      </c>
      <c r="C185" s="1">
        <v>137</v>
      </c>
      <c r="D185" s="8">
        <f t="shared" si="25"/>
        <v>3.1128168457330574E-3</v>
      </c>
      <c r="E185" s="5">
        <f t="shared" si="26"/>
        <v>693.42960195275612</v>
      </c>
      <c r="F185" s="5">
        <f t="shared" si="27"/>
        <v>347.76749048072924</v>
      </c>
      <c r="G185" s="5">
        <f t="shared" si="28"/>
        <v>345.66211147202688</v>
      </c>
      <c r="H185" s="5">
        <f t="shared" si="29"/>
        <v>111375.49198001812</v>
      </c>
      <c r="I185" s="5">
        <f t="shared" si="30"/>
        <v>38624.508019981789</v>
      </c>
    </row>
    <row r="186" spans="2:9">
      <c r="B186" s="1">
        <f t="shared" si="24"/>
        <v>12</v>
      </c>
      <c r="C186" s="1">
        <v>138</v>
      </c>
      <c r="D186" s="8">
        <f t="shared" si="25"/>
        <v>3.1128168457330574E-3</v>
      </c>
      <c r="E186" s="5">
        <f t="shared" si="26"/>
        <v>693.42960195275612</v>
      </c>
      <c r="F186" s="5">
        <f t="shared" si="27"/>
        <v>346.69150763720745</v>
      </c>
      <c r="G186" s="5">
        <f t="shared" si="28"/>
        <v>346.73809431554866</v>
      </c>
      <c r="H186" s="5">
        <f t="shared" si="29"/>
        <v>111028.75388570258</v>
      </c>
      <c r="I186" s="5">
        <f t="shared" si="30"/>
        <v>38971.246114297341</v>
      </c>
    </row>
    <row r="187" spans="2:9">
      <c r="B187" s="1">
        <f t="shared" si="24"/>
        <v>12</v>
      </c>
      <c r="C187" s="1">
        <v>139</v>
      </c>
      <c r="D187" s="8">
        <f t="shared" si="25"/>
        <v>3.1128168457330574E-3</v>
      </c>
      <c r="E187" s="5">
        <f t="shared" si="26"/>
        <v>693.42960195275589</v>
      </c>
      <c r="F187" s="5">
        <f t="shared" si="27"/>
        <v>345.61217545616466</v>
      </c>
      <c r="G187" s="5">
        <f t="shared" si="28"/>
        <v>347.81742649659122</v>
      </c>
      <c r="H187" s="5">
        <f t="shared" si="29"/>
        <v>110680.93645920599</v>
      </c>
      <c r="I187" s="5">
        <f t="shared" si="30"/>
        <v>39319.063540793933</v>
      </c>
    </row>
    <row r="188" spans="2:9">
      <c r="B188" s="1">
        <f t="shared" si="24"/>
        <v>12</v>
      </c>
      <c r="C188" s="1">
        <v>140</v>
      </c>
      <c r="D188" s="8">
        <f t="shared" si="25"/>
        <v>3.1128168457330574E-3</v>
      </c>
      <c r="E188" s="5">
        <f t="shared" si="26"/>
        <v>693.42960195275589</v>
      </c>
      <c r="F188" s="5">
        <f t="shared" si="27"/>
        <v>344.52948351172654</v>
      </c>
      <c r="G188" s="5">
        <f t="shared" si="28"/>
        <v>348.90011844102935</v>
      </c>
      <c r="H188" s="5">
        <f t="shared" si="29"/>
        <v>110332.03634076496</v>
      </c>
      <c r="I188" s="5">
        <f t="shared" si="30"/>
        <v>39667.963659234963</v>
      </c>
    </row>
    <row r="189" spans="2:9">
      <c r="B189" s="1">
        <f t="shared" si="24"/>
        <v>12</v>
      </c>
      <c r="C189" s="1">
        <v>141</v>
      </c>
      <c r="D189" s="8">
        <f t="shared" si="25"/>
        <v>3.1128168457330574E-3</v>
      </c>
      <c r="E189" s="5">
        <f t="shared" si="26"/>
        <v>693.42960195275612</v>
      </c>
      <c r="F189" s="5">
        <f t="shared" si="27"/>
        <v>343.44342134556501</v>
      </c>
      <c r="G189" s="5">
        <f t="shared" si="28"/>
        <v>349.9861806071911</v>
      </c>
      <c r="H189" s="5">
        <f t="shared" si="29"/>
        <v>109982.05016015777</v>
      </c>
      <c r="I189" s="5">
        <f t="shared" si="30"/>
        <v>40017.949839842157</v>
      </c>
    </row>
    <row r="190" spans="2:9">
      <c r="B190" s="1">
        <f t="shared" si="24"/>
        <v>12</v>
      </c>
      <c r="C190" s="1">
        <v>142</v>
      </c>
      <c r="D190" s="8">
        <f t="shared" si="25"/>
        <v>3.1128168457330574E-3</v>
      </c>
      <c r="E190" s="5">
        <f t="shared" si="26"/>
        <v>693.42960195275634</v>
      </c>
      <c r="F190" s="5">
        <f t="shared" si="27"/>
        <v>342.35397846679723</v>
      </c>
      <c r="G190" s="5">
        <f t="shared" si="28"/>
        <v>351.07562348595911</v>
      </c>
      <c r="H190" s="5">
        <f t="shared" si="29"/>
        <v>109630.97453667181</v>
      </c>
      <c r="I190" s="5">
        <f t="shared" si="30"/>
        <v>40369.025463328115</v>
      </c>
    </row>
    <row r="191" spans="2:9">
      <c r="B191" s="1">
        <f t="shared" si="24"/>
        <v>12</v>
      </c>
      <c r="C191" s="1">
        <v>143</v>
      </c>
      <c r="D191" s="8">
        <f t="shared" si="25"/>
        <v>3.1128168457330574E-3</v>
      </c>
      <c r="E191" s="5">
        <f t="shared" si="26"/>
        <v>693.42960195275646</v>
      </c>
      <c r="F191" s="5">
        <f t="shared" si="27"/>
        <v>341.2611443518839</v>
      </c>
      <c r="G191" s="5">
        <f t="shared" si="28"/>
        <v>352.16845760087256</v>
      </c>
      <c r="H191" s="5">
        <f t="shared" si="29"/>
        <v>109278.80607907094</v>
      </c>
      <c r="I191" s="5">
        <f t="shared" si="30"/>
        <v>40721.193920928985</v>
      </c>
    </row>
    <row r="192" spans="2:9">
      <c r="B192" s="1">
        <f t="shared" si="24"/>
        <v>12</v>
      </c>
      <c r="C192" s="1">
        <v>144</v>
      </c>
      <c r="D192" s="8">
        <f t="shared" si="25"/>
        <v>3.1128168457330574E-3</v>
      </c>
      <c r="E192" s="5">
        <f t="shared" si="26"/>
        <v>693.42960195275634</v>
      </c>
      <c r="F192" s="5">
        <f t="shared" si="27"/>
        <v>340.16490844452807</v>
      </c>
      <c r="G192" s="5">
        <f t="shared" si="28"/>
        <v>353.26469350822828</v>
      </c>
      <c r="H192" s="5">
        <f t="shared" si="29"/>
        <v>108925.54138556271</v>
      </c>
      <c r="I192" s="5">
        <f t="shared" si="30"/>
        <v>41074.458614437215</v>
      </c>
    </row>
    <row r="193" spans="2:9">
      <c r="B193" s="1">
        <f t="shared" si="24"/>
        <v>13</v>
      </c>
      <c r="C193" s="1">
        <v>145</v>
      </c>
      <c r="D193" s="8">
        <f t="shared" si="25"/>
        <v>3.1128168457330574E-3</v>
      </c>
      <c r="E193" s="5">
        <f t="shared" si="26"/>
        <v>693.42960195275646</v>
      </c>
      <c r="F193" s="5">
        <f t="shared" si="27"/>
        <v>339.0652601555729</v>
      </c>
      <c r="G193" s="5">
        <f t="shared" si="28"/>
        <v>354.36434179718356</v>
      </c>
      <c r="H193" s="5">
        <f t="shared" si="29"/>
        <v>108571.17704376552</v>
      </c>
      <c r="I193" s="5">
        <f t="shared" si="30"/>
        <v>41428.822956234399</v>
      </c>
    </row>
    <row r="194" spans="2:9">
      <c r="B194" s="1">
        <f t="shared" si="24"/>
        <v>13</v>
      </c>
      <c r="C194" s="1">
        <v>146</v>
      </c>
      <c r="D194" s="8">
        <f t="shared" si="25"/>
        <v>3.1128168457330574E-3</v>
      </c>
      <c r="E194" s="5">
        <f t="shared" si="26"/>
        <v>693.42960195275646</v>
      </c>
      <c r="F194" s="5">
        <f t="shared" si="27"/>
        <v>337.9621888628995</v>
      </c>
      <c r="G194" s="5">
        <f t="shared" si="28"/>
        <v>355.46741308985696</v>
      </c>
      <c r="H194" s="5">
        <f t="shared" si="29"/>
        <v>108215.70963067566</v>
      </c>
      <c r="I194" s="5">
        <f t="shared" si="30"/>
        <v>41784.290369324255</v>
      </c>
    </row>
    <row r="195" spans="2:9">
      <c r="B195" s="1">
        <f t="shared" si="24"/>
        <v>13</v>
      </c>
      <c r="C195" s="1">
        <v>147</v>
      </c>
      <c r="D195" s="8">
        <f t="shared" si="25"/>
        <v>3.1128168457330574E-3</v>
      </c>
      <c r="E195" s="5">
        <f t="shared" si="26"/>
        <v>693.42960195275634</v>
      </c>
      <c r="F195" s="5">
        <f t="shared" si="27"/>
        <v>336.85568391132426</v>
      </c>
      <c r="G195" s="5">
        <f t="shared" si="28"/>
        <v>356.57391804143208</v>
      </c>
      <c r="H195" s="5">
        <f t="shared" si="29"/>
        <v>107859.13571263422</v>
      </c>
      <c r="I195" s="5">
        <f t="shared" si="30"/>
        <v>42140.864287365686</v>
      </c>
    </row>
    <row r="196" spans="2:9">
      <c r="B196" s="1">
        <f t="shared" si="24"/>
        <v>13</v>
      </c>
      <c r="C196" s="1">
        <v>148</v>
      </c>
      <c r="D196" s="8">
        <f t="shared" si="25"/>
        <v>3.1128168457330574E-3</v>
      </c>
      <c r="E196" s="5">
        <f t="shared" si="26"/>
        <v>693.42960195275623</v>
      </c>
      <c r="F196" s="5">
        <f t="shared" si="27"/>
        <v>335.74573461249582</v>
      </c>
      <c r="G196" s="5">
        <f t="shared" si="28"/>
        <v>357.68386734026041</v>
      </c>
      <c r="H196" s="5">
        <f t="shared" si="29"/>
        <v>107501.45184529395</v>
      </c>
      <c r="I196" s="5">
        <f t="shared" si="30"/>
        <v>42498.548154705946</v>
      </c>
    </row>
    <row r="197" spans="2:9">
      <c r="B197" s="1">
        <f t="shared" si="24"/>
        <v>13</v>
      </c>
      <c r="C197" s="1">
        <v>149</v>
      </c>
      <c r="D197" s="8">
        <f t="shared" si="25"/>
        <v>3.1128168457330574E-3</v>
      </c>
      <c r="E197" s="5">
        <f t="shared" si="26"/>
        <v>693.42960195275623</v>
      </c>
      <c r="F197" s="5">
        <f t="shared" si="27"/>
        <v>334.63233024479206</v>
      </c>
      <c r="G197" s="5">
        <f t="shared" si="28"/>
        <v>358.79727170796417</v>
      </c>
      <c r="H197" s="5">
        <f t="shared" si="29"/>
        <v>107142.65457358598</v>
      </c>
      <c r="I197" s="5">
        <f t="shared" si="30"/>
        <v>42857.345426413907</v>
      </c>
    </row>
    <row r="198" spans="2:9">
      <c r="B198" s="1">
        <f t="shared" si="24"/>
        <v>13</v>
      </c>
      <c r="C198" s="1">
        <v>150</v>
      </c>
      <c r="D198" s="8">
        <f t="shared" si="25"/>
        <v>3.1128168457330574E-3</v>
      </c>
      <c r="E198" s="5">
        <f t="shared" si="26"/>
        <v>693.42960195275646</v>
      </c>
      <c r="F198" s="5">
        <f t="shared" si="27"/>
        <v>333.51546005321643</v>
      </c>
      <c r="G198" s="5">
        <f t="shared" si="28"/>
        <v>359.91414189954003</v>
      </c>
      <c r="H198" s="5">
        <f t="shared" si="29"/>
        <v>106782.74043168644</v>
      </c>
      <c r="I198" s="5">
        <f t="shared" si="30"/>
        <v>43217.25956831345</v>
      </c>
    </row>
    <row r="199" spans="2:9">
      <c r="B199" s="1">
        <f t="shared" si="24"/>
        <v>13</v>
      </c>
      <c r="C199" s="1">
        <v>151</v>
      </c>
      <c r="D199" s="8">
        <f t="shared" si="25"/>
        <v>3.1128168457330574E-3</v>
      </c>
      <c r="E199" s="5">
        <f t="shared" si="26"/>
        <v>693.42960195275634</v>
      </c>
      <c r="F199" s="5">
        <f t="shared" si="27"/>
        <v>332.39511324929401</v>
      </c>
      <c r="G199" s="5">
        <f t="shared" si="28"/>
        <v>361.03448870346233</v>
      </c>
      <c r="H199" s="5">
        <f t="shared" si="29"/>
        <v>106421.70594298298</v>
      </c>
      <c r="I199" s="5">
        <f t="shared" si="30"/>
        <v>43578.294057016908</v>
      </c>
    </row>
    <row r="200" spans="2:9">
      <c r="B200" s="1">
        <f t="shared" si="24"/>
        <v>13</v>
      </c>
      <c r="C200" s="1">
        <v>152</v>
      </c>
      <c r="D200" s="8">
        <f t="shared" si="25"/>
        <v>3.1128168457330574E-3</v>
      </c>
      <c r="E200" s="5">
        <f t="shared" si="26"/>
        <v>693.42960195275646</v>
      </c>
      <c r="F200" s="5">
        <f t="shared" si="27"/>
        <v>331.27127901096725</v>
      </c>
      <c r="G200" s="5">
        <f t="shared" si="28"/>
        <v>362.15832294178921</v>
      </c>
      <c r="H200" s="5">
        <f t="shared" si="29"/>
        <v>106059.54762004119</v>
      </c>
      <c r="I200" s="5">
        <f t="shared" si="30"/>
        <v>43940.452379958697</v>
      </c>
    </row>
    <row r="201" spans="2:9">
      <c r="B201" s="1">
        <f t="shared" si="24"/>
        <v>13</v>
      </c>
      <c r="C201" s="1">
        <v>153</v>
      </c>
      <c r="D201" s="8">
        <f t="shared" si="25"/>
        <v>3.1128168457330574E-3</v>
      </c>
      <c r="E201" s="5">
        <f t="shared" si="26"/>
        <v>693.42960195275646</v>
      </c>
      <c r="F201" s="5">
        <f t="shared" si="27"/>
        <v>330.14394648249163</v>
      </c>
      <c r="G201" s="5">
        <f t="shared" si="28"/>
        <v>363.28565547026483</v>
      </c>
      <c r="H201" s="5">
        <f t="shared" si="29"/>
        <v>105696.26196457093</v>
      </c>
      <c r="I201" s="5">
        <f t="shared" si="30"/>
        <v>44303.738035428963</v>
      </c>
    </row>
    <row r="202" spans="2:9">
      <c r="B202" s="1">
        <f t="shared" si="24"/>
        <v>13</v>
      </c>
      <c r="C202" s="1">
        <v>154</v>
      </c>
      <c r="D202" s="8">
        <f t="shared" si="25"/>
        <v>3.1128168457330574E-3</v>
      </c>
      <c r="E202" s="5">
        <f t="shared" si="26"/>
        <v>693.42960195275646</v>
      </c>
      <c r="F202" s="5">
        <f t="shared" si="27"/>
        <v>329.0131047743306</v>
      </c>
      <c r="G202" s="5">
        <f t="shared" si="28"/>
        <v>364.41649717842586</v>
      </c>
      <c r="H202" s="5">
        <f t="shared" si="29"/>
        <v>105331.84546739252</v>
      </c>
      <c r="I202" s="5">
        <f t="shared" si="30"/>
        <v>44668.15453260739</v>
      </c>
    </row>
    <row r="203" spans="2:9">
      <c r="B203" s="1">
        <f t="shared" si="24"/>
        <v>13</v>
      </c>
      <c r="C203" s="1">
        <v>155</v>
      </c>
      <c r="D203" s="8">
        <f t="shared" si="25"/>
        <v>3.1128168457330574E-3</v>
      </c>
      <c r="E203" s="5">
        <f t="shared" si="26"/>
        <v>693.42960195275646</v>
      </c>
      <c r="F203" s="5">
        <f t="shared" si="27"/>
        <v>327.87874296305063</v>
      </c>
      <c r="G203" s="5">
        <f t="shared" si="28"/>
        <v>365.55085898970583</v>
      </c>
      <c r="H203" s="5">
        <f t="shared" si="29"/>
        <v>104966.29460840281</v>
      </c>
      <c r="I203" s="5">
        <f t="shared" si="30"/>
        <v>45033.705391597097</v>
      </c>
    </row>
    <row r="204" spans="2:9">
      <c r="B204" s="1">
        <f t="shared" si="24"/>
        <v>13</v>
      </c>
      <c r="C204" s="1">
        <v>156</v>
      </c>
      <c r="D204" s="8">
        <f t="shared" si="25"/>
        <v>3.1128168457330574E-3</v>
      </c>
      <c r="E204" s="5">
        <f t="shared" si="26"/>
        <v>693.42960195275646</v>
      </c>
      <c r="F204" s="5">
        <f t="shared" si="27"/>
        <v>326.74085009121524</v>
      </c>
      <c r="G204" s="5">
        <f t="shared" si="28"/>
        <v>366.68875186154122</v>
      </c>
      <c r="H204" s="5">
        <f t="shared" si="29"/>
        <v>104599.60585654127</v>
      </c>
      <c r="I204" s="5">
        <f t="shared" si="30"/>
        <v>45400.394143458638</v>
      </c>
    </row>
    <row r="205" spans="2:9">
      <c r="B205" s="1">
        <f t="shared" si="24"/>
        <v>14</v>
      </c>
      <c r="C205" s="1">
        <v>157</v>
      </c>
      <c r="D205" s="8">
        <f t="shared" si="25"/>
        <v>3.1128168457330574E-3</v>
      </c>
      <c r="E205" s="5">
        <f t="shared" si="26"/>
        <v>693.42960195275657</v>
      </c>
      <c r="F205" s="5">
        <f t="shared" si="27"/>
        <v>325.5994151672798</v>
      </c>
      <c r="G205" s="5">
        <f t="shared" si="28"/>
        <v>367.83018678547677</v>
      </c>
      <c r="H205" s="5">
        <f t="shared" si="29"/>
        <v>104231.77566975579</v>
      </c>
      <c r="I205" s="5">
        <f t="shared" si="30"/>
        <v>45768.224330244113</v>
      </c>
    </row>
    <row r="206" spans="2:9">
      <c r="B206" s="1">
        <f t="shared" si="24"/>
        <v>14</v>
      </c>
      <c r="C206" s="1">
        <v>158</v>
      </c>
      <c r="D206" s="8">
        <f t="shared" si="25"/>
        <v>3.1128168457330574E-3</v>
      </c>
      <c r="E206" s="5">
        <f t="shared" si="26"/>
        <v>693.4296019527568</v>
      </c>
      <c r="F206" s="5">
        <f t="shared" si="27"/>
        <v>324.45442716548484</v>
      </c>
      <c r="G206" s="5">
        <f t="shared" si="28"/>
        <v>368.97517478727195</v>
      </c>
      <c r="H206" s="5">
        <f t="shared" si="29"/>
        <v>103862.80049496853</v>
      </c>
      <c r="I206" s="5">
        <f t="shared" si="30"/>
        <v>46137.199505031385</v>
      </c>
    </row>
    <row r="207" spans="2:9">
      <c r="B207" s="1">
        <f t="shared" si="24"/>
        <v>14</v>
      </c>
      <c r="C207" s="1">
        <v>159</v>
      </c>
      <c r="D207" s="8">
        <f t="shared" si="25"/>
        <v>3.1128168457330574E-3</v>
      </c>
      <c r="E207" s="5">
        <f t="shared" si="26"/>
        <v>693.4296019527568</v>
      </c>
      <c r="F207" s="5">
        <f t="shared" si="27"/>
        <v>323.30587502574974</v>
      </c>
      <c r="G207" s="5">
        <f t="shared" si="28"/>
        <v>370.12372692700706</v>
      </c>
      <c r="H207" s="5">
        <f t="shared" si="29"/>
        <v>103492.67676804152</v>
      </c>
      <c r="I207" s="5">
        <f t="shared" si="30"/>
        <v>46507.323231958391</v>
      </c>
    </row>
    <row r="208" spans="2:9">
      <c r="B208" s="1">
        <f t="shared" si="24"/>
        <v>14</v>
      </c>
      <c r="C208" s="1">
        <v>160</v>
      </c>
      <c r="D208" s="8">
        <f t="shared" si="25"/>
        <v>3.1128168457330574E-3</v>
      </c>
      <c r="E208" s="5">
        <f t="shared" si="26"/>
        <v>693.4296019527568</v>
      </c>
      <c r="F208" s="5">
        <f t="shared" si="27"/>
        <v>322.15374765356586</v>
      </c>
      <c r="G208" s="5">
        <f t="shared" si="28"/>
        <v>371.27585429919094</v>
      </c>
      <c r="H208" s="5">
        <f t="shared" si="29"/>
        <v>103121.40091374233</v>
      </c>
      <c r="I208" s="5">
        <f t="shared" si="30"/>
        <v>46878.599086257585</v>
      </c>
    </row>
    <row r="209" spans="2:9">
      <c r="B209" s="1">
        <f t="shared" si="24"/>
        <v>14</v>
      </c>
      <c r="C209" s="1">
        <v>161</v>
      </c>
      <c r="D209" s="8">
        <f t="shared" si="25"/>
        <v>3.1128168457330574E-3</v>
      </c>
      <c r="E209" s="5">
        <f t="shared" si="26"/>
        <v>693.42960195275691</v>
      </c>
      <c r="F209" s="5">
        <f t="shared" si="27"/>
        <v>320.99803391988939</v>
      </c>
      <c r="G209" s="5">
        <f t="shared" si="28"/>
        <v>372.43156803286752</v>
      </c>
      <c r="H209" s="5">
        <f t="shared" si="29"/>
        <v>102748.96934570945</v>
      </c>
      <c r="I209" s="5">
        <f t="shared" si="30"/>
        <v>47251.030654290451</v>
      </c>
    </row>
    <row r="210" spans="2:9">
      <c r="B210" s="1">
        <f t="shared" si="24"/>
        <v>14</v>
      </c>
      <c r="C210" s="1">
        <v>162</v>
      </c>
      <c r="D210" s="8">
        <f t="shared" si="25"/>
        <v>3.1128168457330574E-3</v>
      </c>
      <c r="E210" s="5">
        <f t="shared" si="26"/>
        <v>693.4296019527568</v>
      </c>
      <c r="F210" s="5">
        <f t="shared" si="27"/>
        <v>319.8387226610339</v>
      </c>
      <c r="G210" s="5">
        <f t="shared" si="28"/>
        <v>373.5908792917229</v>
      </c>
      <c r="H210" s="5">
        <f t="shared" si="29"/>
        <v>102375.37846641774</v>
      </c>
      <c r="I210" s="5">
        <f t="shared" si="30"/>
        <v>47624.621533582176</v>
      </c>
    </row>
    <row r="211" spans="2:9">
      <c r="B211" s="1">
        <f t="shared" si="24"/>
        <v>14</v>
      </c>
      <c r="C211" s="1">
        <v>163</v>
      </c>
      <c r="D211" s="8">
        <f t="shared" si="25"/>
        <v>3.1128168457330574E-3</v>
      </c>
      <c r="E211" s="5">
        <f t="shared" si="26"/>
        <v>693.4296019527568</v>
      </c>
      <c r="F211" s="5">
        <f t="shared" si="27"/>
        <v>318.67580267856243</v>
      </c>
      <c r="G211" s="5">
        <f t="shared" si="28"/>
        <v>374.75379927419436</v>
      </c>
      <c r="H211" s="5">
        <f t="shared" si="29"/>
        <v>102000.62466714354</v>
      </c>
      <c r="I211" s="5">
        <f t="shared" si="30"/>
        <v>47999.375332856369</v>
      </c>
    </row>
    <row r="212" spans="2:9">
      <c r="B212" s="1">
        <f t="shared" si="24"/>
        <v>14</v>
      </c>
      <c r="C212" s="1">
        <v>164</v>
      </c>
      <c r="D212" s="8">
        <f t="shared" si="25"/>
        <v>3.1128168457330574E-3</v>
      </c>
      <c r="E212" s="5">
        <f t="shared" si="26"/>
        <v>693.4296019527568</v>
      </c>
      <c r="F212" s="5">
        <f t="shared" si="27"/>
        <v>317.50926273917923</v>
      </c>
      <c r="G212" s="5">
        <f t="shared" si="28"/>
        <v>375.92033921357756</v>
      </c>
      <c r="H212" s="5">
        <f t="shared" si="29"/>
        <v>101624.70432792995</v>
      </c>
      <c r="I212" s="5">
        <f t="shared" si="30"/>
        <v>48375.295672069944</v>
      </c>
    </row>
    <row r="213" spans="2:9">
      <c r="B213" s="1">
        <f t="shared" si="24"/>
        <v>14</v>
      </c>
      <c r="C213" s="1">
        <v>165</v>
      </c>
      <c r="D213" s="8">
        <f t="shared" si="25"/>
        <v>3.1128168457330574E-3</v>
      </c>
      <c r="E213" s="5">
        <f t="shared" si="26"/>
        <v>693.42960195275703</v>
      </c>
      <c r="F213" s="5">
        <f t="shared" si="27"/>
        <v>316.33909157462153</v>
      </c>
      <c r="G213" s="5">
        <f t="shared" si="28"/>
        <v>377.09051037813549</v>
      </c>
      <c r="H213" s="5">
        <f t="shared" si="29"/>
        <v>101247.61381755181</v>
      </c>
      <c r="I213" s="5">
        <f t="shared" si="30"/>
        <v>48752.386182448077</v>
      </c>
    </row>
    <row r="214" spans="2:9">
      <c r="B214" s="1">
        <f t="shared" si="24"/>
        <v>14</v>
      </c>
      <c r="C214" s="1">
        <v>166</v>
      </c>
      <c r="D214" s="8">
        <f t="shared" si="25"/>
        <v>3.1128168457330574E-3</v>
      </c>
      <c r="E214" s="5">
        <f t="shared" si="26"/>
        <v>693.42960195275691</v>
      </c>
      <c r="F214" s="5">
        <f t="shared" si="27"/>
        <v>315.16527788155037</v>
      </c>
      <c r="G214" s="5">
        <f t="shared" si="28"/>
        <v>378.26432407120654</v>
      </c>
      <c r="H214" s="5">
        <f t="shared" si="29"/>
        <v>100869.34949348061</v>
      </c>
      <c r="I214" s="5">
        <f t="shared" si="30"/>
        <v>49130.650506519283</v>
      </c>
    </row>
    <row r="215" spans="2:9">
      <c r="B215" s="1">
        <f t="shared" si="24"/>
        <v>14</v>
      </c>
      <c r="C215" s="1">
        <v>167</v>
      </c>
      <c r="D215" s="8">
        <f t="shared" si="25"/>
        <v>3.1128168457330574E-3</v>
      </c>
      <c r="E215" s="5">
        <f t="shared" si="26"/>
        <v>693.42960195275714</v>
      </c>
      <c r="F215" s="5">
        <f t="shared" si="27"/>
        <v>313.98781032144166</v>
      </c>
      <c r="G215" s="5">
        <f t="shared" si="28"/>
        <v>379.44179163131548</v>
      </c>
      <c r="H215" s="5">
        <f t="shared" si="29"/>
        <v>100489.9077018493</v>
      </c>
      <c r="I215" s="5">
        <f t="shared" si="30"/>
        <v>49510.092298150601</v>
      </c>
    </row>
    <row r="216" spans="2:9">
      <c r="B216" s="1">
        <f t="shared" si="24"/>
        <v>14</v>
      </c>
      <c r="C216" s="1">
        <v>168</v>
      </c>
      <c r="D216" s="8">
        <f t="shared" si="25"/>
        <v>3.1128168457330574E-3</v>
      </c>
      <c r="E216" s="5">
        <f t="shared" si="26"/>
        <v>693.42960195275691</v>
      </c>
      <c r="F216" s="5">
        <f t="shared" si="27"/>
        <v>312.80667752047663</v>
      </c>
      <c r="G216" s="5">
        <f t="shared" si="28"/>
        <v>380.62292443228029</v>
      </c>
      <c r="H216" s="5">
        <f t="shared" si="29"/>
        <v>100109.28477741702</v>
      </c>
      <c r="I216" s="5">
        <f t="shared" si="30"/>
        <v>49890.715222582883</v>
      </c>
    </row>
    <row r="217" spans="2:9">
      <c r="B217" s="1">
        <f t="shared" si="24"/>
        <v>15</v>
      </c>
      <c r="C217" s="1">
        <v>169</v>
      </c>
      <c r="D217" s="8">
        <f t="shared" si="25"/>
        <v>3.1128168457330574E-3</v>
      </c>
      <c r="E217" s="5">
        <f t="shared" si="26"/>
        <v>693.42960195275725</v>
      </c>
      <c r="F217" s="5">
        <f t="shared" si="27"/>
        <v>311.62186806943163</v>
      </c>
      <c r="G217" s="5">
        <f t="shared" si="28"/>
        <v>381.80773388332562</v>
      </c>
      <c r="H217" s="5">
        <f t="shared" si="29"/>
        <v>99727.477043533698</v>
      </c>
      <c r="I217" s="5">
        <f t="shared" si="30"/>
        <v>50272.522956466208</v>
      </c>
    </row>
    <row r="218" spans="2:9">
      <c r="B218" s="1">
        <f t="shared" si="24"/>
        <v>15</v>
      </c>
      <c r="C218" s="1">
        <v>170</v>
      </c>
      <c r="D218" s="8">
        <f t="shared" si="25"/>
        <v>3.1128168457330574E-3</v>
      </c>
      <c r="E218" s="5">
        <f t="shared" si="26"/>
        <v>693.42960195275725</v>
      </c>
      <c r="F218" s="5">
        <f t="shared" si="27"/>
        <v>310.43337052356844</v>
      </c>
      <c r="G218" s="5">
        <f t="shared" si="28"/>
        <v>382.99623142918881</v>
      </c>
      <c r="H218" s="5">
        <f t="shared" si="29"/>
        <v>99344.480812104506</v>
      </c>
      <c r="I218" s="5">
        <f t="shared" si="30"/>
        <v>50655.519187895399</v>
      </c>
    </row>
    <row r="219" spans="2:9">
      <c r="B219" s="1">
        <f t="shared" si="24"/>
        <v>15</v>
      </c>
      <c r="C219" s="1">
        <v>171</v>
      </c>
      <c r="D219" s="8">
        <f t="shared" si="25"/>
        <v>3.1128168457330574E-3</v>
      </c>
      <c r="E219" s="5">
        <f t="shared" si="26"/>
        <v>693.42960195275703</v>
      </c>
      <c r="F219" s="5">
        <f t="shared" si="27"/>
        <v>309.24117340252337</v>
      </c>
      <c r="G219" s="5">
        <f t="shared" si="28"/>
        <v>384.18842855023365</v>
      </c>
      <c r="H219" s="5">
        <f t="shared" si="29"/>
        <v>98960.292383554275</v>
      </c>
      <c r="I219" s="5">
        <f t="shared" si="30"/>
        <v>51039.70761644563</v>
      </c>
    </row>
    <row r="220" spans="2:9">
      <c r="B220" s="1">
        <f t="shared" si="24"/>
        <v>15</v>
      </c>
      <c r="C220" s="1">
        <v>172</v>
      </c>
      <c r="D220" s="8">
        <f t="shared" si="25"/>
        <v>3.1128168457330574E-3</v>
      </c>
      <c r="E220" s="5">
        <f t="shared" si="26"/>
        <v>693.42960195275703</v>
      </c>
      <c r="F220" s="5">
        <f t="shared" si="27"/>
        <v>308.04526519019652</v>
      </c>
      <c r="G220" s="5">
        <f t="shared" si="28"/>
        <v>385.38433676256051</v>
      </c>
      <c r="H220" s="5">
        <f t="shared" si="29"/>
        <v>98574.908046791708</v>
      </c>
      <c r="I220" s="5">
        <f t="shared" si="30"/>
        <v>51425.09195320819</v>
      </c>
    </row>
    <row r="221" spans="2:9">
      <c r="B221" s="1">
        <f t="shared" si="24"/>
        <v>15</v>
      </c>
      <c r="C221" s="1">
        <v>173</v>
      </c>
      <c r="D221" s="8">
        <f t="shared" si="25"/>
        <v>3.1128168457330574E-3</v>
      </c>
      <c r="E221" s="5">
        <f t="shared" si="26"/>
        <v>693.42960195275703</v>
      </c>
      <c r="F221" s="5">
        <f t="shared" si="27"/>
        <v>306.84563433464035</v>
      </c>
      <c r="G221" s="5">
        <f t="shared" si="28"/>
        <v>386.58396761811667</v>
      </c>
      <c r="H221" s="5">
        <f t="shared" si="29"/>
        <v>98188.324079173588</v>
      </c>
      <c r="I221" s="5">
        <f t="shared" si="30"/>
        <v>51811.675920826303</v>
      </c>
    </row>
    <row r="222" spans="2:9">
      <c r="B222" s="1">
        <f t="shared" si="24"/>
        <v>15</v>
      </c>
      <c r="C222" s="1">
        <v>174</v>
      </c>
      <c r="D222" s="8">
        <f t="shared" si="25"/>
        <v>3.1128168457330574E-3</v>
      </c>
      <c r="E222" s="5">
        <f t="shared" si="26"/>
        <v>693.42960195275725</v>
      </c>
      <c r="F222" s="5">
        <f t="shared" si="27"/>
        <v>305.64226924794832</v>
      </c>
      <c r="G222" s="5">
        <f t="shared" si="28"/>
        <v>387.78733270480893</v>
      </c>
      <c r="H222" s="5">
        <f t="shared" si="29"/>
        <v>97800.536746468773</v>
      </c>
      <c r="I222" s="5">
        <f t="shared" si="30"/>
        <v>52199.46325353111</v>
      </c>
    </row>
    <row r="223" spans="2:9">
      <c r="B223" s="1">
        <f t="shared" si="24"/>
        <v>15</v>
      </c>
      <c r="C223" s="1">
        <v>175</v>
      </c>
      <c r="D223" s="8">
        <f t="shared" si="25"/>
        <v>3.1128168457330574E-3</v>
      </c>
      <c r="E223" s="5">
        <f t="shared" si="26"/>
        <v>693.42960195275737</v>
      </c>
      <c r="F223" s="5">
        <f t="shared" si="27"/>
        <v>304.43515830614291</v>
      </c>
      <c r="G223" s="5">
        <f t="shared" si="28"/>
        <v>388.99444364661446</v>
      </c>
      <c r="H223" s="5">
        <f t="shared" si="29"/>
        <v>97411.542302822156</v>
      </c>
      <c r="I223" s="5">
        <f t="shared" si="30"/>
        <v>52588.457697177728</v>
      </c>
    </row>
    <row r="224" spans="2:9">
      <c r="B224" s="1">
        <f t="shared" si="24"/>
        <v>15</v>
      </c>
      <c r="C224" s="1">
        <v>176</v>
      </c>
      <c r="D224" s="8">
        <f t="shared" si="25"/>
        <v>3.1128168457330574E-3</v>
      </c>
      <c r="E224" s="5">
        <f t="shared" si="26"/>
        <v>693.42960195275714</v>
      </c>
      <c r="F224" s="5">
        <f t="shared" si="27"/>
        <v>303.22428984906315</v>
      </c>
      <c r="G224" s="5">
        <f t="shared" si="28"/>
        <v>390.20531210369398</v>
      </c>
      <c r="H224" s="5">
        <f t="shared" si="29"/>
        <v>97021.336990718468</v>
      </c>
      <c r="I224" s="5">
        <f t="shared" si="30"/>
        <v>52978.663009281423</v>
      </c>
    </row>
    <row r="225" spans="2:9">
      <c r="B225" s="1">
        <f t="shared" si="24"/>
        <v>15</v>
      </c>
      <c r="C225" s="1">
        <v>177</v>
      </c>
      <c r="D225" s="8">
        <f t="shared" si="25"/>
        <v>3.1128168457330574E-3</v>
      </c>
      <c r="E225" s="5">
        <f t="shared" si="26"/>
        <v>693.42960195275737</v>
      </c>
      <c r="F225" s="5">
        <f t="shared" si="27"/>
        <v>302.00965218025226</v>
      </c>
      <c r="G225" s="5">
        <f t="shared" si="28"/>
        <v>391.41994977250511</v>
      </c>
      <c r="H225" s="5">
        <f t="shared" si="29"/>
        <v>96629.917040945962</v>
      </c>
      <c r="I225" s="5">
        <f t="shared" si="30"/>
        <v>53370.082959053929</v>
      </c>
    </row>
    <row r="226" spans="2:9">
      <c r="B226" s="1">
        <f t="shared" si="24"/>
        <v>15</v>
      </c>
      <c r="C226" s="1">
        <v>178</v>
      </c>
      <c r="D226" s="8">
        <f t="shared" si="25"/>
        <v>3.1128168457330574E-3</v>
      </c>
      <c r="E226" s="5">
        <f t="shared" si="26"/>
        <v>693.42960195275748</v>
      </c>
      <c r="F226" s="5">
        <f t="shared" si="27"/>
        <v>300.79123356684443</v>
      </c>
      <c r="G226" s="5">
        <f t="shared" si="28"/>
        <v>392.63836838591305</v>
      </c>
      <c r="H226" s="5">
        <f t="shared" si="29"/>
        <v>96237.278672560045</v>
      </c>
      <c r="I226" s="5">
        <f t="shared" si="30"/>
        <v>53762.721327439838</v>
      </c>
    </row>
    <row r="227" spans="2:9">
      <c r="B227" s="1">
        <f t="shared" si="24"/>
        <v>15</v>
      </c>
      <c r="C227" s="1">
        <v>179</v>
      </c>
      <c r="D227" s="8">
        <f t="shared" si="25"/>
        <v>3.1128168457330574E-3</v>
      </c>
      <c r="E227" s="5">
        <f t="shared" si="26"/>
        <v>693.42960195275737</v>
      </c>
      <c r="F227" s="5">
        <f t="shared" si="27"/>
        <v>299.56902223945161</v>
      </c>
      <c r="G227" s="5">
        <f t="shared" si="28"/>
        <v>393.86057971330575</v>
      </c>
      <c r="H227" s="5">
        <f t="shared" si="29"/>
        <v>95843.418092846739</v>
      </c>
      <c r="I227" s="5">
        <f t="shared" si="30"/>
        <v>54156.581907153144</v>
      </c>
    </row>
    <row r="228" spans="2:9">
      <c r="B228" s="1">
        <f t="shared" si="24"/>
        <v>15</v>
      </c>
      <c r="C228" s="1">
        <v>180</v>
      </c>
      <c r="D228" s="8">
        <f t="shared" si="25"/>
        <v>3.1128168457330574E-3</v>
      </c>
      <c r="E228" s="5">
        <f t="shared" si="26"/>
        <v>693.42960195275759</v>
      </c>
      <c r="F228" s="5">
        <f t="shared" si="27"/>
        <v>298.34300639204986</v>
      </c>
      <c r="G228" s="5">
        <f t="shared" si="28"/>
        <v>395.08659556070774</v>
      </c>
      <c r="H228" s="5">
        <f t="shared" si="29"/>
        <v>95448.331497286039</v>
      </c>
      <c r="I228" s="5">
        <f t="shared" si="30"/>
        <v>54551.668502713852</v>
      </c>
    </row>
    <row r="229" spans="2:9">
      <c r="B229" s="1">
        <f t="shared" si="24"/>
        <v>16</v>
      </c>
      <c r="C229" s="1">
        <v>181</v>
      </c>
      <c r="D229" s="8">
        <f t="shared" si="25"/>
        <v>3.1128168457330574E-3</v>
      </c>
      <c r="E229" s="5">
        <f t="shared" si="26"/>
        <v>693.42960195275748</v>
      </c>
      <c r="F229" s="5">
        <f t="shared" si="27"/>
        <v>297.11317418186513</v>
      </c>
      <c r="G229" s="5">
        <f t="shared" si="28"/>
        <v>396.31642777089235</v>
      </c>
      <c r="H229" s="5">
        <f t="shared" si="29"/>
        <v>95052.015069515153</v>
      </c>
      <c r="I229" s="5">
        <f t="shared" si="30"/>
        <v>54947.984930484745</v>
      </c>
    </row>
    <row r="230" spans="2:9">
      <c r="B230" s="1">
        <f t="shared" si="24"/>
        <v>16</v>
      </c>
      <c r="C230" s="1">
        <v>182</v>
      </c>
      <c r="D230" s="8">
        <f t="shared" si="25"/>
        <v>3.1128168457330574E-3</v>
      </c>
      <c r="E230" s="5">
        <f t="shared" si="26"/>
        <v>693.42960195275771</v>
      </c>
      <c r="F230" s="5">
        <f t="shared" si="27"/>
        <v>295.8795137292592</v>
      </c>
      <c r="G230" s="5">
        <f t="shared" si="28"/>
        <v>397.55008822349851</v>
      </c>
      <c r="H230" s="5">
        <f t="shared" si="29"/>
        <v>94654.464981291661</v>
      </c>
      <c r="I230" s="5">
        <f t="shared" si="30"/>
        <v>55345.535018708244</v>
      </c>
    </row>
    <row r="231" spans="2:9">
      <c r="B231" s="1">
        <f t="shared" si="24"/>
        <v>16</v>
      </c>
      <c r="C231" s="1">
        <v>183</v>
      </c>
      <c r="D231" s="8">
        <f t="shared" si="25"/>
        <v>3.1128168457330574E-3</v>
      </c>
      <c r="E231" s="5">
        <f t="shared" si="26"/>
        <v>693.42960195275771</v>
      </c>
      <c r="F231" s="5">
        <f t="shared" si="27"/>
        <v>294.64201311761445</v>
      </c>
      <c r="G231" s="5">
        <f t="shared" si="28"/>
        <v>398.78758883514325</v>
      </c>
      <c r="H231" s="5">
        <f t="shared" si="29"/>
        <v>94255.67739245652</v>
      </c>
      <c r="I231" s="5">
        <f t="shared" si="30"/>
        <v>55744.322607543385</v>
      </c>
    </row>
    <row r="232" spans="2:9">
      <c r="B232" s="1">
        <f t="shared" si="24"/>
        <v>16</v>
      </c>
      <c r="C232" s="1">
        <v>184</v>
      </c>
      <c r="D232" s="8">
        <f t="shared" si="25"/>
        <v>3.1128168457330574E-3</v>
      </c>
      <c r="E232" s="5">
        <f t="shared" si="26"/>
        <v>693.42960195275771</v>
      </c>
      <c r="F232" s="5">
        <f t="shared" si="27"/>
        <v>293.40066039321914</v>
      </c>
      <c r="G232" s="5">
        <f t="shared" si="28"/>
        <v>400.02894155953857</v>
      </c>
      <c r="H232" s="5">
        <f t="shared" si="29"/>
        <v>93855.648450896988</v>
      </c>
      <c r="I232" s="5">
        <f t="shared" si="30"/>
        <v>56144.351549102925</v>
      </c>
    </row>
    <row r="233" spans="2:9">
      <c r="B233" s="1">
        <f t="shared" si="24"/>
        <v>16</v>
      </c>
      <c r="C233" s="1">
        <v>185</v>
      </c>
      <c r="D233" s="8">
        <f t="shared" si="25"/>
        <v>3.1128168457330574E-3</v>
      </c>
      <c r="E233" s="5">
        <f t="shared" si="26"/>
        <v>693.42960195275782</v>
      </c>
      <c r="F233" s="5">
        <f t="shared" si="27"/>
        <v>292.15544356515187</v>
      </c>
      <c r="G233" s="5">
        <f t="shared" si="28"/>
        <v>401.27415838760595</v>
      </c>
      <c r="H233" s="5">
        <f t="shared" si="29"/>
        <v>93454.374292509383</v>
      </c>
      <c r="I233" s="5">
        <f t="shared" si="30"/>
        <v>56545.62570749053</v>
      </c>
    </row>
    <row r="234" spans="2:9">
      <c r="B234" s="1">
        <f t="shared" si="24"/>
        <v>16</v>
      </c>
      <c r="C234" s="1">
        <v>186</v>
      </c>
      <c r="D234" s="8">
        <f t="shared" si="25"/>
        <v>3.1128168457330574E-3</v>
      </c>
      <c r="E234" s="5">
        <f t="shared" si="26"/>
        <v>693.42960195275793</v>
      </c>
      <c r="F234" s="5">
        <f t="shared" si="27"/>
        <v>290.90635060516558</v>
      </c>
      <c r="G234" s="5">
        <f t="shared" si="28"/>
        <v>402.52325134759235</v>
      </c>
      <c r="H234" s="5">
        <f t="shared" si="29"/>
        <v>93051.85104116179</v>
      </c>
      <c r="I234" s="5">
        <f t="shared" si="30"/>
        <v>56948.148958838123</v>
      </c>
    </row>
    <row r="235" spans="2:9">
      <c r="B235" s="1">
        <f t="shared" si="24"/>
        <v>16</v>
      </c>
      <c r="C235" s="1">
        <v>187</v>
      </c>
      <c r="D235" s="8">
        <f t="shared" si="25"/>
        <v>3.1128168457330574E-3</v>
      </c>
      <c r="E235" s="5">
        <f t="shared" si="26"/>
        <v>693.42960195275771</v>
      </c>
      <c r="F235" s="5">
        <f t="shared" si="27"/>
        <v>289.65336944757155</v>
      </c>
      <c r="G235" s="5">
        <f t="shared" si="28"/>
        <v>403.77623250518616</v>
      </c>
      <c r="H235" s="5">
        <f t="shared" si="29"/>
        <v>92648.074808656602</v>
      </c>
      <c r="I235" s="5">
        <f t="shared" si="30"/>
        <v>57351.925191343311</v>
      </c>
    </row>
    <row r="236" spans="2:9">
      <c r="B236" s="1">
        <f t="shared" ref="B236:B299" si="31">INT((C235/12)+1)</f>
        <v>16</v>
      </c>
      <c r="C236" s="1">
        <v>188</v>
      </c>
      <c r="D236" s="8">
        <f t="shared" si="25"/>
        <v>3.1128168457330574E-3</v>
      </c>
      <c r="E236" s="5">
        <f t="shared" si="26"/>
        <v>693.42960195275793</v>
      </c>
      <c r="F236" s="5">
        <f t="shared" si="27"/>
        <v>288.39648798912276</v>
      </c>
      <c r="G236" s="5">
        <f t="shared" si="28"/>
        <v>405.03311396363517</v>
      </c>
      <c r="H236" s="5">
        <f t="shared" si="29"/>
        <v>92243.041694692962</v>
      </c>
      <c r="I236" s="5">
        <f t="shared" si="30"/>
        <v>57756.958305306944</v>
      </c>
    </row>
    <row r="237" spans="2:9">
      <c r="B237" s="1">
        <f t="shared" si="31"/>
        <v>16</v>
      </c>
      <c r="C237" s="1">
        <v>189</v>
      </c>
      <c r="D237" s="8">
        <f t="shared" si="25"/>
        <v>3.1128168457330574E-3</v>
      </c>
      <c r="E237" s="5">
        <f t="shared" si="26"/>
        <v>693.42960195275793</v>
      </c>
      <c r="F237" s="5">
        <f t="shared" si="27"/>
        <v>287.13569408889703</v>
      </c>
      <c r="G237" s="5">
        <f t="shared" si="28"/>
        <v>406.29390786386091</v>
      </c>
      <c r="H237" s="5">
        <f t="shared" si="29"/>
        <v>91836.747786829103</v>
      </c>
      <c r="I237" s="5">
        <f t="shared" si="30"/>
        <v>58163.252213170803</v>
      </c>
    </row>
    <row r="238" spans="2:9">
      <c r="B238" s="1">
        <f t="shared" si="31"/>
        <v>16</v>
      </c>
      <c r="C238" s="1">
        <v>190</v>
      </c>
      <c r="D238" s="8">
        <f t="shared" si="25"/>
        <v>3.1128168457330574E-3</v>
      </c>
      <c r="E238" s="5">
        <f t="shared" si="26"/>
        <v>693.42960195275805</v>
      </c>
      <c r="F238" s="5">
        <f t="shared" si="27"/>
        <v>285.87097556817969</v>
      </c>
      <c r="G238" s="5">
        <f t="shared" si="28"/>
        <v>407.55862638457836</v>
      </c>
      <c r="H238" s="5">
        <f t="shared" si="29"/>
        <v>91429.189160444526</v>
      </c>
      <c r="I238" s="5">
        <f t="shared" si="30"/>
        <v>58570.810839555379</v>
      </c>
    </row>
    <row r="239" spans="2:9">
      <c r="B239" s="1">
        <f t="shared" si="31"/>
        <v>16</v>
      </c>
      <c r="C239" s="1">
        <v>191</v>
      </c>
      <c r="D239" s="8">
        <f t="shared" si="25"/>
        <v>3.1128168457330574E-3</v>
      </c>
      <c r="E239" s="5">
        <f t="shared" si="26"/>
        <v>693.42960195275816</v>
      </c>
      <c r="F239" s="5">
        <f t="shared" si="27"/>
        <v>284.60232021034597</v>
      </c>
      <c r="G239" s="5">
        <f t="shared" si="28"/>
        <v>408.8272817424122</v>
      </c>
      <c r="H239" s="5">
        <f t="shared" si="29"/>
        <v>91020.361878702111</v>
      </c>
      <c r="I239" s="5">
        <f t="shared" si="30"/>
        <v>58979.638121297794</v>
      </c>
    </row>
    <row r="240" spans="2:9">
      <c r="B240" s="1">
        <f t="shared" si="31"/>
        <v>16</v>
      </c>
      <c r="C240" s="1">
        <v>192</v>
      </c>
      <c r="D240" s="8">
        <f t="shared" si="25"/>
        <v>3.1128168457330574E-3</v>
      </c>
      <c r="E240" s="5">
        <f t="shared" si="26"/>
        <v>693.42960195275816</v>
      </c>
      <c r="F240" s="5">
        <f t="shared" si="27"/>
        <v>283.32971576074294</v>
      </c>
      <c r="G240" s="5">
        <f t="shared" si="28"/>
        <v>410.09988619201522</v>
      </c>
      <c r="H240" s="5">
        <f t="shared" si="29"/>
        <v>90610.261992510103</v>
      </c>
      <c r="I240" s="5">
        <f t="shared" si="30"/>
        <v>59389.73800748981</v>
      </c>
    </row>
    <row r="241" spans="2:9">
      <c r="B241" s="1">
        <f t="shared" si="31"/>
        <v>17</v>
      </c>
      <c r="C241" s="1">
        <v>193</v>
      </c>
      <c r="D241" s="8">
        <f t="shared" si="25"/>
        <v>3.1128168457330574E-3</v>
      </c>
      <c r="E241" s="5">
        <f t="shared" si="26"/>
        <v>693.42960195275816</v>
      </c>
      <c r="F241" s="5">
        <f t="shared" si="27"/>
        <v>282.05314992657122</v>
      </c>
      <c r="G241" s="5">
        <f t="shared" si="28"/>
        <v>411.37645202618694</v>
      </c>
      <c r="H241" s="5">
        <f t="shared" si="29"/>
        <v>90198.885540483912</v>
      </c>
      <c r="I241" s="5">
        <f t="shared" si="30"/>
        <v>59801.114459516</v>
      </c>
    </row>
    <row r="242" spans="2:9">
      <c r="B242" s="1">
        <f t="shared" si="31"/>
        <v>17</v>
      </c>
      <c r="C242" s="1">
        <v>194</v>
      </c>
      <c r="D242" s="8">
        <f t="shared" ref="D242:D305" si="32">VLOOKUP(B242,$E$6:$H$35,4,FALSE)</f>
        <v>3.1128168457330574E-3</v>
      </c>
      <c r="E242" s="5">
        <f t="shared" ref="E242:E305" si="33">PMT(D242,360-C241,-H241)</f>
        <v>693.42960195275839</v>
      </c>
      <c r="F242" s="5">
        <f t="shared" ref="F242:F305" si="34">H241*D242</f>
        <v>280.77261037676624</v>
      </c>
      <c r="G242" s="5">
        <f t="shared" ref="G242:G305" si="35">E242-F242</f>
        <v>412.65699157599215</v>
      </c>
      <c r="H242" s="5">
        <f t="shared" ref="H242:H305" si="36">H241-G242</f>
        <v>89786.228548907922</v>
      </c>
      <c r="I242" s="5">
        <f t="shared" ref="I242:I305" si="37">I241+G242</f>
        <v>60213.77145109199</v>
      </c>
    </row>
    <row r="243" spans="2:9">
      <c r="B243" s="1">
        <f t="shared" si="31"/>
        <v>17</v>
      </c>
      <c r="C243" s="1">
        <v>195</v>
      </c>
      <c r="D243" s="8">
        <f t="shared" si="32"/>
        <v>3.1128168457330574E-3</v>
      </c>
      <c r="E243" s="5">
        <f t="shared" si="33"/>
        <v>693.42960195275828</v>
      </c>
      <c r="F243" s="5">
        <f t="shared" si="34"/>
        <v>279.48808474187894</v>
      </c>
      <c r="G243" s="5">
        <f t="shared" si="35"/>
        <v>413.94151721087934</v>
      </c>
      <c r="H243" s="5">
        <f t="shared" si="36"/>
        <v>89372.287031697037</v>
      </c>
      <c r="I243" s="5">
        <f t="shared" si="37"/>
        <v>60627.712968302869</v>
      </c>
    </row>
    <row r="244" spans="2:9">
      <c r="B244" s="1">
        <f t="shared" si="31"/>
        <v>17</v>
      </c>
      <c r="C244" s="1">
        <v>196</v>
      </c>
      <c r="D244" s="8">
        <f t="shared" si="32"/>
        <v>3.1128168457330574E-3</v>
      </c>
      <c r="E244" s="5">
        <f t="shared" si="33"/>
        <v>693.42960195275839</v>
      </c>
      <c r="F244" s="5">
        <f t="shared" si="34"/>
        <v>278.19956061395658</v>
      </c>
      <c r="G244" s="5">
        <f t="shared" si="35"/>
        <v>415.23004133880181</v>
      </c>
      <c r="H244" s="5">
        <f t="shared" si="36"/>
        <v>88957.056990358236</v>
      </c>
      <c r="I244" s="5">
        <f t="shared" si="37"/>
        <v>61042.943009641669</v>
      </c>
    </row>
    <row r="245" spans="2:9">
      <c r="B245" s="1">
        <f t="shared" si="31"/>
        <v>17</v>
      </c>
      <c r="C245" s="1">
        <v>197</v>
      </c>
      <c r="D245" s="8">
        <f t="shared" si="32"/>
        <v>3.1128168457330574E-3</v>
      </c>
      <c r="E245" s="5">
        <f t="shared" si="33"/>
        <v>693.42960195275839</v>
      </c>
      <c r="F245" s="5">
        <f t="shared" si="34"/>
        <v>276.90702554642274</v>
      </c>
      <c r="G245" s="5">
        <f t="shared" si="35"/>
        <v>416.52257640633565</v>
      </c>
      <c r="H245" s="5">
        <f t="shared" si="36"/>
        <v>88540.5344139519</v>
      </c>
      <c r="I245" s="5">
        <f t="shared" si="37"/>
        <v>61459.465586048005</v>
      </c>
    </row>
    <row r="246" spans="2:9">
      <c r="B246" s="1">
        <f t="shared" si="31"/>
        <v>17</v>
      </c>
      <c r="C246" s="1">
        <v>198</v>
      </c>
      <c r="D246" s="8">
        <f t="shared" si="32"/>
        <v>3.1128168457330574E-3</v>
      </c>
      <c r="E246" s="5">
        <f t="shared" si="33"/>
        <v>693.4296019527585</v>
      </c>
      <c r="F246" s="5">
        <f t="shared" si="34"/>
        <v>275.610467053957</v>
      </c>
      <c r="G246" s="5">
        <f t="shared" si="35"/>
        <v>417.81913489880151</v>
      </c>
      <c r="H246" s="5">
        <f t="shared" si="36"/>
        <v>88122.715279053096</v>
      </c>
      <c r="I246" s="5">
        <f t="shared" si="37"/>
        <v>61877.284720946809</v>
      </c>
    </row>
    <row r="247" spans="2:9">
      <c r="B247" s="1">
        <f t="shared" si="31"/>
        <v>17</v>
      </c>
      <c r="C247" s="1">
        <v>199</v>
      </c>
      <c r="D247" s="8">
        <f t="shared" si="32"/>
        <v>3.1128168457330574E-3</v>
      </c>
      <c r="E247" s="5">
        <f t="shared" si="33"/>
        <v>693.4296019527585</v>
      </c>
      <c r="F247" s="5">
        <f t="shared" si="34"/>
        <v>274.30987261237436</v>
      </c>
      <c r="G247" s="5">
        <f t="shared" si="35"/>
        <v>419.11972934038414</v>
      </c>
      <c r="H247" s="5">
        <f t="shared" si="36"/>
        <v>87703.595549712714</v>
      </c>
      <c r="I247" s="5">
        <f t="shared" si="37"/>
        <v>62296.404450287191</v>
      </c>
    </row>
    <row r="248" spans="2:9">
      <c r="B248" s="1">
        <f t="shared" si="31"/>
        <v>17</v>
      </c>
      <c r="C248" s="1">
        <v>200</v>
      </c>
      <c r="D248" s="8">
        <f t="shared" si="32"/>
        <v>3.1128168457330574E-3</v>
      </c>
      <c r="E248" s="5">
        <f t="shared" si="33"/>
        <v>693.42960195275862</v>
      </c>
      <c r="F248" s="5">
        <f t="shared" si="34"/>
        <v>273.00522965850456</v>
      </c>
      <c r="G248" s="5">
        <f t="shared" si="35"/>
        <v>420.42437229425406</v>
      </c>
      <c r="H248" s="5">
        <f t="shared" si="36"/>
        <v>87283.171177418466</v>
      </c>
      <c r="I248" s="5">
        <f t="shared" si="37"/>
        <v>62716.828822581447</v>
      </c>
    </row>
    <row r="249" spans="2:9">
      <c r="B249" s="1">
        <f t="shared" si="31"/>
        <v>17</v>
      </c>
      <c r="C249" s="1">
        <v>201</v>
      </c>
      <c r="D249" s="8">
        <f t="shared" si="32"/>
        <v>3.1128168457330574E-3</v>
      </c>
      <c r="E249" s="5">
        <f t="shared" si="33"/>
        <v>693.42960195275873</v>
      </c>
      <c r="F249" s="5">
        <f t="shared" si="34"/>
        <v>271.69652559007028</v>
      </c>
      <c r="G249" s="5">
        <f t="shared" si="35"/>
        <v>421.73307636268845</v>
      </c>
      <c r="H249" s="5">
        <f t="shared" si="36"/>
        <v>86861.438101055785</v>
      </c>
      <c r="I249" s="5">
        <f t="shared" si="37"/>
        <v>63138.561898944135</v>
      </c>
    </row>
    <row r="250" spans="2:9">
      <c r="B250" s="1">
        <f t="shared" si="31"/>
        <v>17</v>
      </c>
      <c r="C250" s="1">
        <v>202</v>
      </c>
      <c r="D250" s="8">
        <f t="shared" si="32"/>
        <v>3.1128168457330574E-3</v>
      </c>
      <c r="E250" s="5">
        <f t="shared" si="33"/>
        <v>693.42960195275884</v>
      </c>
      <c r="F250" s="5">
        <f t="shared" si="34"/>
        <v>270.38374776556566</v>
      </c>
      <c r="G250" s="5">
        <f t="shared" si="35"/>
        <v>423.04585418719319</v>
      </c>
      <c r="H250" s="5">
        <f t="shared" si="36"/>
        <v>86438.392246868592</v>
      </c>
      <c r="I250" s="5">
        <f t="shared" si="37"/>
        <v>63561.607753131328</v>
      </c>
    </row>
    <row r="251" spans="2:9">
      <c r="B251" s="1">
        <f t="shared" si="31"/>
        <v>17</v>
      </c>
      <c r="C251" s="1">
        <v>203</v>
      </c>
      <c r="D251" s="8">
        <f t="shared" si="32"/>
        <v>3.1128168457330574E-3</v>
      </c>
      <c r="E251" s="5">
        <f t="shared" si="33"/>
        <v>693.42960195275862</v>
      </c>
      <c r="F251" s="5">
        <f t="shared" si="34"/>
        <v>269.06688350413424</v>
      </c>
      <c r="G251" s="5">
        <f t="shared" si="35"/>
        <v>424.36271844862438</v>
      </c>
      <c r="H251" s="5">
        <f t="shared" si="36"/>
        <v>86014.029528419967</v>
      </c>
      <c r="I251" s="5">
        <f t="shared" si="37"/>
        <v>63985.970471579953</v>
      </c>
    </row>
    <row r="252" spans="2:9">
      <c r="B252" s="1">
        <f t="shared" si="31"/>
        <v>17</v>
      </c>
      <c r="C252" s="1">
        <v>204</v>
      </c>
      <c r="D252" s="8">
        <f t="shared" si="32"/>
        <v>3.1128168457330574E-3</v>
      </c>
      <c r="E252" s="5">
        <f t="shared" si="33"/>
        <v>693.4296019527585</v>
      </c>
      <c r="F252" s="5">
        <f t="shared" si="34"/>
        <v>267.7459200854463</v>
      </c>
      <c r="G252" s="5">
        <f t="shared" si="35"/>
        <v>425.6836818673122</v>
      </c>
      <c r="H252" s="5">
        <f t="shared" si="36"/>
        <v>85588.345846552649</v>
      </c>
      <c r="I252" s="5">
        <f t="shared" si="37"/>
        <v>64411.654153447264</v>
      </c>
    </row>
    <row r="253" spans="2:9">
      <c r="B253" s="1">
        <f t="shared" si="31"/>
        <v>18</v>
      </c>
      <c r="C253" s="1">
        <v>205</v>
      </c>
      <c r="D253" s="8">
        <f t="shared" si="32"/>
        <v>3.1128168457330574E-3</v>
      </c>
      <c r="E253" s="5">
        <f t="shared" si="33"/>
        <v>693.42960195275873</v>
      </c>
      <c r="F253" s="5">
        <f t="shared" si="34"/>
        <v>266.42084474957602</v>
      </c>
      <c r="G253" s="5">
        <f t="shared" si="35"/>
        <v>427.00875720318271</v>
      </c>
      <c r="H253" s="5">
        <f t="shared" si="36"/>
        <v>85161.337089349472</v>
      </c>
      <c r="I253" s="5">
        <f t="shared" si="37"/>
        <v>64838.662910650448</v>
      </c>
    </row>
    <row r="254" spans="2:9">
      <c r="B254" s="1">
        <f t="shared" si="31"/>
        <v>18</v>
      </c>
      <c r="C254" s="1">
        <v>206</v>
      </c>
      <c r="D254" s="8">
        <f t="shared" si="32"/>
        <v>3.1128168457330574E-3</v>
      </c>
      <c r="E254" s="5">
        <f t="shared" si="33"/>
        <v>693.42960195275884</v>
      </c>
      <c r="F254" s="5">
        <f t="shared" si="34"/>
        <v>265.09164469687846</v>
      </c>
      <c r="G254" s="5">
        <f t="shared" si="35"/>
        <v>428.33795725588038</v>
      </c>
      <c r="H254" s="5">
        <f t="shared" si="36"/>
        <v>84732.999132093595</v>
      </c>
      <c r="I254" s="5">
        <f t="shared" si="37"/>
        <v>65267.000867906325</v>
      </c>
    </row>
    <row r="255" spans="2:9">
      <c r="B255" s="1">
        <f t="shared" si="31"/>
        <v>18</v>
      </c>
      <c r="C255" s="1">
        <v>207</v>
      </c>
      <c r="D255" s="8">
        <f t="shared" si="32"/>
        <v>3.1128168457330574E-3</v>
      </c>
      <c r="E255" s="5">
        <f t="shared" si="33"/>
        <v>693.4296019527593</v>
      </c>
      <c r="F255" s="5">
        <f t="shared" si="34"/>
        <v>263.75830708786549</v>
      </c>
      <c r="G255" s="5">
        <f t="shared" si="35"/>
        <v>429.67129486489381</v>
      </c>
      <c r="H255" s="5">
        <f t="shared" si="36"/>
        <v>84303.327837228702</v>
      </c>
      <c r="I255" s="5">
        <f t="shared" si="37"/>
        <v>65696.672162771225</v>
      </c>
    </row>
    <row r="256" spans="2:9">
      <c r="B256" s="1">
        <f t="shared" si="31"/>
        <v>18</v>
      </c>
      <c r="C256" s="1">
        <v>208</v>
      </c>
      <c r="D256" s="8">
        <f t="shared" si="32"/>
        <v>3.1128168457330574E-3</v>
      </c>
      <c r="E256" s="5">
        <f t="shared" si="33"/>
        <v>693.42960195275919</v>
      </c>
      <c r="F256" s="5">
        <f t="shared" si="34"/>
        <v>262.42081904308208</v>
      </c>
      <c r="G256" s="5">
        <f t="shared" si="35"/>
        <v>431.00878290967711</v>
      </c>
      <c r="H256" s="5">
        <f t="shared" si="36"/>
        <v>83872.319054319029</v>
      </c>
      <c r="I256" s="5">
        <f t="shared" si="37"/>
        <v>66127.680945680899</v>
      </c>
    </row>
    <row r="257" spans="2:9">
      <c r="B257" s="1">
        <f t="shared" si="31"/>
        <v>18</v>
      </c>
      <c r="C257" s="1">
        <v>209</v>
      </c>
      <c r="D257" s="8">
        <f t="shared" si="32"/>
        <v>3.1128168457330574E-3</v>
      </c>
      <c r="E257" s="5">
        <f t="shared" si="33"/>
        <v>693.4296019527593</v>
      </c>
      <c r="F257" s="5">
        <f t="shared" si="34"/>
        <v>261.07916764298199</v>
      </c>
      <c r="G257" s="5">
        <f t="shared" si="35"/>
        <v>432.35043430977731</v>
      </c>
      <c r="H257" s="5">
        <f t="shared" si="36"/>
        <v>83439.968620009255</v>
      </c>
      <c r="I257" s="5">
        <f t="shared" si="37"/>
        <v>66560.031379990673</v>
      </c>
    </row>
    <row r="258" spans="2:9">
      <c r="B258" s="1">
        <f t="shared" si="31"/>
        <v>18</v>
      </c>
      <c r="C258" s="1">
        <v>210</v>
      </c>
      <c r="D258" s="8">
        <f t="shared" si="32"/>
        <v>3.1128168457330574E-3</v>
      </c>
      <c r="E258" s="5">
        <f t="shared" si="33"/>
        <v>693.42960195275941</v>
      </c>
      <c r="F258" s="5">
        <f t="shared" si="34"/>
        <v>259.73333992780249</v>
      </c>
      <c r="G258" s="5">
        <f t="shared" si="35"/>
        <v>433.69626202495692</v>
      </c>
      <c r="H258" s="5">
        <f t="shared" si="36"/>
        <v>83006.2723579843</v>
      </c>
      <c r="I258" s="5">
        <f t="shared" si="37"/>
        <v>66993.727642015627</v>
      </c>
    </row>
    <row r="259" spans="2:9">
      <c r="B259" s="1">
        <f t="shared" si="31"/>
        <v>18</v>
      </c>
      <c r="C259" s="1">
        <v>211</v>
      </c>
      <c r="D259" s="8">
        <f t="shared" si="32"/>
        <v>3.1128168457330574E-3</v>
      </c>
      <c r="E259" s="5">
        <f t="shared" si="33"/>
        <v>693.42960195275919</v>
      </c>
      <c r="F259" s="5">
        <f t="shared" si="34"/>
        <v>258.38332289743977</v>
      </c>
      <c r="G259" s="5">
        <f t="shared" si="35"/>
        <v>435.04627905531942</v>
      </c>
      <c r="H259" s="5">
        <f t="shared" si="36"/>
        <v>82571.226078928987</v>
      </c>
      <c r="I259" s="5">
        <f t="shared" si="37"/>
        <v>67428.773921070941</v>
      </c>
    </row>
    <row r="260" spans="2:9">
      <c r="B260" s="1">
        <f t="shared" si="31"/>
        <v>18</v>
      </c>
      <c r="C260" s="1">
        <v>212</v>
      </c>
      <c r="D260" s="8">
        <f t="shared" si="32"/>
        <v>3.1128168457330574E-3</v>
      </c>
      <c r="E260" s="5">
        <f t="shared" si="33"/>
        <v>693.42960195275953</v>
      </c>
      <c r="F260" s="5">
        <f t="shared" si="34"/>
        <v>257.02910351132289</v>
      </c>
      <c r="G260" s="5">
        <f t="shared" si="35"/>
        <v>436.40049844143664</v>
      </c>
      <c r="H260" s="5">
        <f t="shared" si="36"/>
        <v>82134.825580487552</v>
      </c>
      <c r="I260" s="5">
        <f t="shared" si="37"/>
        <v>67865.174419512376</v>
      </c>
    </row>
    <row r="261" spans="2:9">
      <c r="B261" s="1">
        <f t="shared" si="31"/>
        <v>18</v>
      </c>
      <c r="C261" s="1">
        <v>213</v>
      </c>
      <c r="D261" s="8">
        <f t="shared" si="32"/>
        <v>3.1128168457330574E-3</v>
      </c>
      <c r="E261" s="5">
        <f t="shared" si="33"/>
        <v>693.42960195275953</v>
      </c>
      <c r="F261" s="5">
        <f t="shared" si="34"/>
        <v>255.67066868828809</v>
      </c>
      <c r="G261" s="5">
        <f t="shared" si="35"/>
        <v>437.75893326447147</v>
      </c>
      <c r="H261" s="5">
        <f t="shared" si="36"/>
        <v>81697.066647223081</v>
      </c>
      <c r="I261" s="5">
        <f t="shared" si="37"/>
        <v>68302.933352776847</v>
      </c>
    </row>
    <row r="262" spans="2:9">
      <c r="B262" s="1">
        <f t="shared" si="31"/>
        <v>18</v>
      </c>
      <c r="C262" s="1">
        <v>214</v>
      </c>
      <c r="D262" s="8">
        <f t="shared" si="32"/>
        <v>3.1128168457330574E-3</v>
      </c>
      <c r="E262" s="5">
        <f t="shared" si="33"/>
        <v>693.42960195275953</v>
      </c>
      <c r="F262" s="5">
        <f t="shared" si="34"/>
        <v>254.30800530645232</v>
      </c>
      <c r="G262" s="5">
        <f t="shared" si="35"/>
        <v>439.12159664630724</v>
      </c>
      <c r="H262" s="5">
        <f t="shared" si="36"/>
        <v>81257.945050576775</v>
      </c>
      <c r="I262" s="5">
        <f t="shared" si="37"/>
        <v>68742.054949423153</v>
      </c>
    </row>
    <row r="263" spans="2:9">
      <c r="B263" s="1">
        <f t="shared" si="31"/>
        <v>18</v>
      </c>
      <c r="C263" s="1">
        <v>215</v>
      </c>
      <c r="D263" s="8">
        <f t="shared" si="32"/>
        <v>3.1128168457330574E-3</v>
      </c>
      <c r="E263" s="5">
        <f t="shared" si="33"/>
        <v>693.42960195275953</v>
      </c>
      <c r="F263" s="5">
        <f t="shared" si="34"/>
        <v>252.94110020308651</v>
      </c>
      <c r="G263" s="5">
        <f t="shared" si="35"/>
        <v>440.48850174967299</v>
      </c>
      <c r="H263" s="5">
        <f t="shared" si="36"/>
        <v>80817.456548827104</v>
      </c>
      <c r="I263" s="5">
        <f t="shared" si="37"/>
        <v>69182.543451172824</v>
      </c>
    </row>
    <row r="264" spans="2:9">
      <c r="B264" s="1">
        <f t="shared" si="31"/>
        <v>18</v>
      </c>
      <c r="C264" s="1">
        <v>216</v>
      </c>
      <c r="D264" s="8">
        <f t="shared" si="32"/>
        <v>3.1128168457330574E-3</v>
      </c>
      <c r="E264" s="5">
        <f t="shared" si="33"/>
        <v>693.42960195275975</v>
      </c>
      <c r="F264" s="5">
        <f t="shared" si="34"/>
        <v>251.56994017448841</v>
      </c>
      <c r="G264" s="5">
        <f t="shared" si="35"/>
        <v>441.85966177827135</v>
      </c>
      <c r="H264" s="5">
        <f t="shared" si="36"/>
        <v>80375.596887048829</v>
      </c>
      <c r="I264" s="5">
        <f t="shared" si="37"/>
        <v>69624.403112951099</v>
      </c>
    </row>
    <row r="265" spans="2:9">
      <c r="B265" s="1">
        <f t="shared" si="31"/>
        <v>19</v>
      </c>
      <c r="C265" s="1">
        <v>217</v>
      </c>
      <c r="D265" s="8">
        <f t="shared" si="32"/>
        <v>3.1128168457330574E-3</v>
      </c>
      <c r="E265" s="5">
        <f t="shared" si="33"/>
        <v>693.42960195275964</v>
      </c>
      <c r="F265" s="5">
        <f t="shared" si="34"/>
        <v>250.19451197585508</v>
      </c>
      <c r="G265" s="5">
        <f t="shared" si="35"/>
        <v>443.23508997690453</v>
      </c>
      <c r="H265" s="5">
        <f t="shared" si="36"/>
        <v>79932.361797071921</v>
      </c>
      <c r="I265" s="5">
        <f t="shared" si="37"/>
        <v>70067.638202928007</v>
      </c>
    </row>
    <row r="266" spans="2:9">
      <c r="B266" s="1">
        <f t="shared" si="31"/>
        <v>19</v>
      </c>
      <c r="C266" s="1">
        <v>218</v>
      </c>
      <c r="D266" s="8">
        <f t="shared" si="32"/>
        <v>3.1128168457330574E-3</v>
      </c>
      <c r="E266" s="5">
        <f t="shared" si="33"/>
        <v>693.42960195275987</v>
      </c>
      <c r="F266" s="5">
        <f t="shared" si="34"/>
        <v>248.81480232115496</v>
      </c>
      <c r="G266" s="5">
        <f t="shared" si="35"/>
        <v>444.61479963160491</v>
      </c>
      <c r="H266" s="5">
        <f t="shared" si="36"/>
        <v>79487.746997440321</v>
      </c>
      <c r="I266" s="5">
        <f t="shared" si="37"/>
        <v>70512.253002559606</v>
      </c>
    </row>
    <row r="267" spans="2:9">
      <c r="B267" s="1">
        <f t="shared" si="31"/>
        <v>19</v>
      </c>
      <c r="C267" s="1">
        <v>219</v>
      </c>
      <c r="D267" s="8">
        <f t="shared" si="32"/>
        <v>3.1128168457330574E-3</v>
      </c>
      <c r="E267" s="5">
        <f t="shared" si="33"/>
        <v>693.42960195275953</v>
      </c>
      <c r="F267" s="5">
        <f t="shared" si="34"/>
        <v>247.43079788299949</v>
      </c>
      <c r="G267" s="5">
        <f t="shared" si="35"/>
        <v>445.99880406976001</v>
      </c>
      <c r="H267" s="5">
        <f t="shared" si="36"/>
        <v>79041.748193370557</v>
      </c>
      <c r="I267" s="5">
        <f t="shared" si="37"/>
        <v>70958.251806629371</v>
      </c>
    </row>
    <row r="268" spans="2:9">
      <c r="B268" s="1">
        <f t="shared" si="31"/>
        <v>19</v>
      </c>
      <c r="C268" s="1">
        <v>220</v>
      </c>
      <c r="D268" s="8">
        <f t="shared" si="32"/>
        <v>3.1128168457330574E-3</v>
      </c>
      <c r="E268" s="5">
        <f t="shared" si="33"/>
        <v>693.42960195275953</v>
      </c>
      <c r="F268" s="5">
        <f t="shared" si="34"/>
        <v>246.04248529251433</v>
      </c>
      <c r="G268" s="5">
        <f t="shared" si="35"/>
        <v>447.38711666024517</v>
      </c>
      <c r="H268" s="5">
        <f t="shared" si="36"/>
        <v>78594.361076710309</v>
      </c>
      <c r="I268" s="5">
        <f t="shared" si="37"/>
        <v>71405.638923289618</v>
      </c>
    </row>
    <row r="269" spans="2:9">
      <c r="B269" s="1">
        <f t="shared" si="31"/>
        <v>19</v>
      </c>
      <c r="C269" s="1">
        <v>221</v>
      </c>
      <c r="D269" s="8">
        <f t="shared" si="32"/>
        <v>3.1128168457330574E-3</v>
      </c>
      <c r="E269" s="5">
        <f t="shared" si="33"/>
        <v>693.42960195275987</v>
      </c>
      <c r="F269" s="5">
        <f t="shared" si="34"/>
        <v>244.64985113921037</v>
      </c>
      <c r="G269" s="5">
        <f t="shared" si="35"/>
        <v>448.77975081354953</v>
      </c>
      <c r="H269" s="5">
        <f t="shared" si="36"/>
        <v>78145.581325896754</v>
      </c>
      <c r="I269" s="5">
        <f t="shared" si="37"/>
        <v>71854.418674103174</v>
      </c>
    </row>
    <row r="270" spans="2:9">
      <c r="B270" s="1">
        <f t="shared" si="31"/>
        <v>19</v>
      </c>
      <c r="C270" s="1">
        <v>222</v>
      </c>
      <c r="D270" s="8">
        <f t="shared" si="32"/>
        <v>3.1128168457330574E-3</v>
      </c>
      <c r="E270" s="5">
        <f t="shared" si="33"/>
        <v>693.42960195275987</v>
      </c>
      <c r="F270" s="5">
        <f t="shared" si="34"/>
        <v>243.25288197085405</v>
      </c>
      <c r="G270" s="5">
        <f t="shared" si="35"/>
        <v>450.17671998190582</v>
      </c>
      <c r="H270" s="5">
        <f t="shared" si="36"/>
        <v>77695.404605914853</v>
      </c>
      <c r="I270" s="5">
        <f t="shared" si="37"/>
        <v>72304.595394085074</v>
      </c>
    </row>
    <row r="271" spans="2:9">
      <c r="B271" s="1">
        <f t="shared" si="31"/>
        <v>19</v>
      </c>
      <c r="C271" s="1">
        <v>223</v>
      </c>
      <c r="D271" s="8">
        <f t="shared" si="32"/>
        <v>3.1128168457330574E-3</v>
      </c>
      <c r="E271" s="5">
        <f t="shared" si="33"/>
        <v>693.42960195275998</v>
      </c>
      <c r="F271" s="5">
        <f t="shared" si="34"/>
        <v>241.85156429333753</v>
      </c>
      <c r="G271" s="5">
        <f t="shared" si="35"/>
        <v>451.57803765942242</v>
      </c>
      <c r="H271" s="5">
        <f t="shared" si="36"/>
        <v>77243.826568255434</v>
      </c>
      <c r="I271" s="5">
        <f t="shared" si="37"/>
        <v>72756.173431744493</v>
      </c>
    </row>
    <row r="272" spans="2:9">
      <c r="B272" s="1">
        <f t="shared" si="31"/>
        <v>19</v>
      </c>
      <c r="C272" s="1">
        <v>224</v>
      </c>
      <c r="D272" s="8">
        <f t="shared" si="32"/>
        <v>3.1128168457330574E-3</v>
      </c>
      <c r="E272" s="5">
        <f t="shared" si="33"/>
        <v>693.42960195276009</v>
      </c>
      <c r="F272" s="5">
        <f t="shared" si="34"/>
        <v>240.4458845705482</v>
      </c>
      <c r="G272" s="5">
        <f t="shared" si="35"/>
        <v>452.98371738221192</v>
      </c>
      <c r="H272" s="5">
        <f t="shared" si="36"/>
        <v>76790.842850873218</v>
      </c>
      <c r="I272" s="5">
        <f t="shared" si="37"/>
        <v>73209.15714912671</v>
      </c>
    </row>
    <row r="273" spans="2:9">
      <c r="B273" s="1">
        <f t="shared" si="31"/>
        <v>19</v>
      </c>
      <c r="C273" s="1">
        <v>225</v>
      </c>
      <c r="D273" s="8">
        <f t="shared" si="32"/>
        <v>3.1128168457330574E-3</v>
      </c>
      <c r="E273" s="5">
        <f t="shared" si="33"/>
        <v>693.42960195276021</v>
      </c>
      <c r="F273" s="5">
        <f t="shared" si="34"/>
        <v>239.03582922423806</v>
      </c>
      <c r="G273" s="5">
        <f t="shared" si="35"/>
        <v>454.39377272852215</v>
      </c>
      <c r="H273" s="5">
        <f t="shared" si="36"/>
        <v>76336.449078144695</v>
      </c>
      <c r="I273" s="5">
        <f t="shared" si="37"/>
        <v>73663.550921855232</v>
      </c>
    </row>
    <row r="274" spans="2:9">
      <c r="B274" s="1">
        <f t="shared" si="31"/>
        <v>19</v>
      </c>
      <c r="C274" s="1">
        <v>226</v>
      </c>
      <c r="D274" s="8">
        <f t="shared" si="32"/>
        <v>3.1128168457330574E-3</v>
      </c>
      <c r="E274" s="5">
        <f t="shared" si="33"/>
        <v>693.42960195276032</v>
      </c>
      <c r="F274" s="5">
        <f t="shared" si="34"/>
        <v>237.62138463389252</v>
      </c>
      <c r="G274" s="5">
        <f t="shared" si="35"/>
        <v>455.80821731886783</v>
      </c>
      <c r="H274" s="5">
        <f t="shared" si="36"/>
        <v>75880.640860825821</v>
      </c>
      <c r="I274" s="5">
        <f t="shared" si="37"/>
        <v>74119.359139174107</v>
      </c>
    </row>
    <row r="275" spans="2:9">
      <c r="B275" s="1">
        <f t="shared" si="31"/>
        <v>19</v>
      </c>
      <c r="C275" s="1">
        <v>227</v>
      </c>
      <c r="D275" s="8">
        <f t="shared" si="32"/>
        <v>3.1128168457330574E-3</v>
      </c>
      <c r="E275" s="5">
        <f t="shared" si="33"/>
        <v>693.42960195275998</v>
      </c>
      <c r="F275" s="5">
        <f t="shared" si="34"/>
        <v>236.20253713659878</v>
      </c>
      <c r="G275" s="5">
        <f t="shared" si="35"/>
        <v>457.2270648161612</v>
      </c>
      <c r="H275" s="5">
        <f t="shared" si="36"/>
        <v>75423.413796009656</v>
      </c>
      <c r="I275" s="5">
        <f t="shared" si="37"/>
        <v>74576.586203990271</v>
      </c>
    </row>
    <row r="276" spans="2:9">
      <c r="B276" s="1">
        <f t="shared" si="31"/>
        <v>19</v>
      </c>
      <c r="C276" s="1">
        <v>228</v>
      </c>
      <c r="D276" s="8">
        <f t="shared" si="32"/>
        <v>3.1128168457330574E-3</v>
      </c>
      <c r="E276" s="5">
        <f t="shared" si="33"/>
        <v>693.42960195276021</v>
      </c>
      <c r="F276" s="5">
        <f t="shared" si="34"/>
        <v>234.77927302691396</v>
      </c>
      <c r="G276" s="5">
        <f t="shared" si="35"/>
        <v>458.65032892584622</v>
      </c>
      <c r="H276" s="5">
        <f t="shared" si="36"/>
        <v>74964.763467083816</v>
      </c>
      <c r="I276" s="5">
        <f t="shared" si="37"/>
        <v>75035.236532916111</v>
      </c>
    </row>
    <row r="277" spans="2:9">
      <c r="B277" s="1">
        <f t="shared" si="31"/>
        <v>20</v>
      </c>
      <c r="C277" s="1">
        <v>229</v>
      </c>
      <c r="D277" s="8">
        <f t="shared" si="32"/>
        <v>3.1128168457330574E-3</v>
      </c>
      <c r="E277" s="5">
        <f t="shared" si="33"/>
        <v>693.42960195276032</v>
      </c>
      <c r="F277" s="5">
        <f t="shared" si="34"/>
        <v>233.35157855673259</v>
      </c>
      <c r="G277" s="5">
        <f t="shared" si="35"/>
        <v>460.07802339602773</v>
      </c>
      <c r="H277" s="5">
        <f t="shared" si="36"/>
        <v>74504.685443687791</v>
      </c>
      <c r="I277" s="5">
        <f t="shared" si="37"/>
        <v>75495.314556312136</v>
      </c>
    </row>
    <row r="278" spans="2:9">
      <c r="B278" s="1">
        <f t="shared" si="31"/>
        <v>20</v>
      </c>
      <c r="C278" s="1">
        <v>230</v>
      </c>
      <c r="D278" s="8">
        <f t="shared" si="32"/>
        <v>3.1128168457330574E-3</v>
      </c>
      <c r="E278" s="5">
        <f t="shared" si="33"/>
        <v>693.42960195276055</v>
      </c>
      <c r="F278" s="5">
        <f t="shared" si="34"/>
        <v>231.91943993515386</v>
      </c>
      <c r="G278" s="5">
        <f t="shared" si="35"/>
        <v>461.51016201760672</v>
      </c>
      <c r="H278" s="5">
        <f t="shared" si="36"/>
        <v>74043.175281670177</v>
      </c>
      <c r="I278" s="5">
        <f t="shared" si="37"/>
        <v>75956.82471832975</v>
      </c>
    </row>
    <row r="279" spans="2:9">
      <c r="B279" s="1">
        <f t="shared" si="31"/>
        <v>20</v>
      </c>
      <c r="C279" s="1">
        <v>231</v>
      </c>
      <c r="D279" s="8">
        <f t="shared" si="32"/>
        <v>3.1128168457330574E-3</v>
      </c>
      <c r="E279" s="5">
        <f t="shared" si="33"/>
        <v>693.42960195276044</v>
      </c>
      <c r="F279" s="5">
        <f t="shared" si="34"/>
        <v>230.48284332834845</v>
      </c>
      <c r="G279" s="5">
        <f t="shared" si="35"/>
        <v>462.94675862441198</v>
      </c>
      <c r="H279" s="5">
        <f t="shared" si="36"/>
        <v>73580.228523045764</v>
      </c>
      <c r="I279" s="5">
        <f t="shared" si="37"/>
        <v>76419.771476954164</v>
      </c>
    </row>
    <row r="280" spans="2:9">
      <c r="B280" s="1">
        <f t="shared" si="31"/>
        <v>20</v>
      </c>
      <c r="C280" s="1">
        <v>232</v>
      </c>
      <c r="D280" s="8">
        <f t="shared" si="32"/>
        <v>3.1128168457330574E-3</v>
      </c>
      <c r="E280" s="5">
        <f t="shared" si="33"/>
        <v>693.42960195276066</v>
      </c>
      <c r="F280" s="5">
        <f t="shared" si="34"/>
        <v>229.04177485942486</v>
      </c>
      <c r="G280" s="5">
        <f t="shared" si="35"/>
        <v>464.38782709333577</v>
      </c>
      <c r="H280" s="5">
        <f t="shared" si="36"/>
        <v>73115.840695952429</v>
      </c>
      <c r="I280" s="5">
        <f t="shared" si="37"/>
        <v>76884.159304047498</v>
      </c>
    </row>
    <row r="281" spans="2:9">
      <c r="B281" s="1">
        <f t="shared" si="31"/>
        <v>20</v>
      </c>
      <c r="C281" s="1">
        <v>233</v>
      </c>
      <c r="D281" s="8">
        <f t="shared" si="32"/>
        <v>3.1128168457330574E-3</v>
      </c>
      <c r="E281" s="5">
        <f t="shared" si="33"/>
        <v>693.42960195276066</v>
      </c>
      <c r="F281" s="5">
        <f t="shared" si="34"/>
        <v>227.59622060829534</v>
      </c>
      <c r="G281" s="5">
        <f t="shared" si="35"/>
        <v>465.83338134446535</v>
      </c>
      <c r="H281" s="5">
        <f t="shared" si="36"/>
        <v>72650.007314607967</v>
      </c>
      <c r="I281" s="5">
        <f t="shared" si="37"/>
        <v>77349.992685391961</v>
      </c>
    </row>
    <row r="282" spans="2:9">
      <c r="B282" s="1">
        <f t="shared" si="31"/>
        <v>20</v>
      </c>
      <c r="C282" s="1">
        <v>234</v>
      </c>
      <c r="D282" s="8">
        <f t="shared" si="32"/>
        <v>3.1128168457330574E-3</v>
      </c>
      <c r="E282" s="5">
        <f t="shared" si="33"/>
        <v>693.42960195276089</v>
      </c>
      <c r="F282" s="5">
        <f t="shared" si="34"/>
        <v>226.14616661154153</v>
      </c>
      <c r="G282" s="5">
        <f t="shared" si="35"/>
        <v>467.28343534121939</v>
      </c>
      <c r="H282" s="5">
        <f t="shared" si="36"/>
        <v>72182.723879266749</v>
      </c>
      <c r="I282" s="5">
        <f t="shared" si="37"/>
        <v>77817.276120733179</v>
      </c>
    </row>
    <row r="283" spans="2:9">
      <c r="B283" s="1">
        <f t="shared" si="31"/>
        <v>20</v>
      </c>
      <c r="C283" s="1">
        <v>235</v>
      </c>
      <c r="D283" s="8">
        <f t="shared" si="32"/>
        <v>3.1128168457330574E-3</v>
      </c>
      <c r="E283" s="5">
        <f t="shared" si="33"/>
        <v>693.42960195276044</v>
      </c>
      <c r="F283" s="5">
        <f t="shared" si="34"/>
        <v>224.69159886227936</v>
      </c>
      <c r="G283" s="5">
        <f t="shared" si="35"/>
        <v>468.73800309048107</v>
      </c>
      <c r="H283" s="5">
        <f t="shared" si="36"/>
        <v>71713.985876176273</v>
      </c>
      <c r="I283" s="5">
        <f t="shared" si="37"/>
        <v>78286.014123823654</v>
      </c>
    </row>
    <row r="284" spans="2:9">
      <c r="B284" s="1">
        <f t="shared" si="31"/>
        <v>20</v>
      </c>
      <c r="C284" s="1">
        <v>236</v>
      </c>
      <c r="D284" s="8">
        <f t="shared" si="32"/>
        <v>3.1128168457330574E-3</v>
      </c>
      <c r="E284" s="5">
        <f t="shared" si="33"/>
        <v>693.42960195276044</v>
      </c>
      <c r="F284" s="5">
        <f t="shared" si="34"/>
        <v>223.23250331002404</v>
      </c>
      <c r="G284" s="5">
        <f t="shared" si="35"/>
        <v>470.19709864273636</v>
      </c>
      <c r="H284" s="5">
        <f t="shared" si="36"/>
        <v>71243.78877753354</v>
      </c>
      <c r="I284" s="5">
        <f t="shared" si="37"/>
        <v>78756.211222466387</v>
      </c>
    </row>
    <row r="285" spans="2:9">
      <c r="B285" s="1">
        <f t="shared" si="31"/>
        <v>20</v>
      </c>
      <c r="C285" s="1">
        <v>237</v>
      </c>
      <c r="D285" s="8">
        <f t="shared" si="32"/>
        <v>3.1128168457330574E-3</v>
      </c>
      <c r="E285" s="5">
        <f t="shared" si="33"/>
        <v>693.42960195276078</v>
      </c>
      <c r="F285" s="5">
        <f t="shared" si="34"/>
        <v>221.76886586055414</v>
      </c>
      <c r="G285" s="5">
        <f t="shared" si="35"/>
        <v>471.66073609220666</v>
      </c>
      <c r="H285" s="5">
        <f t="shared" si="36"/>
        <v>70772.128041441334</v>
      </c>
      <c r="I285" s="5">
        <f t="shared" si="37"/>
        <v>79227.871958558593</v>
      </c>
    </row>
    <row r="286" spans="2:9">
      <c r="B286" s="1">
        <f t="shared" si="31"/>
        <v>20</v>
      </c>
      <c r="C286" s="1">
        <v>238</v>
      </c>
      <c r="D286" s="8">
        <f t="shared" si="32"/>
        <v>3.1128168457330574E-3</v>
      </c>
      <c r="E286" s="5">
        <f t="shared" si="33"/>
        <v>693.429601952761</v>
      </c>
      <c r="F286" s="5">
        <f t="shared" si="34"/>
        <v>220.30067237577546</v>
      </c>
      <c r="G286" s="5">
        <f t="shared" si="35"/>
        <v>473.12892957698557</v>
      </c>
      <c r="H286" s="5">
        <f t="shared" si="36"/>
        <v>70298.999111864352</v>
      </c>
      <c r="I286" s="5">
        <f t="shared" si="37"/>
        <v>79701.000888135575</v>
      </c>
    </row>
    <row r="287" spans="2:9">
      <c r="B287" s="1">
        <f t="shared" si="31"/>
        <v>20</v>
      </c>
      <c r="C287" s="1">
        <v>239</v>
      </c>
      <c r="D287" s="8">
        <f t="shared" si="32"/>
        <v>3.1128168457330574E-3</v>
      </c>
      <c r="E287" s="5">
        <f t="shared" si="33"/>
        <v>693.42960195276135</v>
      </c>
      <c r="F287" s="5">
        <f t="shared" si="34"/>
        <v>218.8279086735846</v>
      </c>
      <c r="G287" s="5">
        <f t="shared" si="35"/>
        <v>474.60169327917674</v>
      </c>
      <c r="H287" s="5">
        <f t="shared" si="36"/>
        <v>69824.397418585169</v>
      </c>
      <c r="I287" s="5">
        <f t="shared" si="37"/>
        <v>80175.602581414758</v>
      </c>
    </row>
    <row r="288" spans="2:9">
      <c r="B288" s="1">
        <f t="shared" si="31"/>
        <v>20</v>
      </c>
      <c r="C288" s="1">
        <v>240</v>
      </c>
      <c r="D288" s="8">
        <f t="shared" si="32"/>
        <v>3.1128168457330574E-3</v>
      </c>
      <c r="E288" s="5">
        <f t="shared" si="33"/>
        <v>693.42960195276135</v>
      </c>
      <c r="F288" s="5">
        <f t="shared" si="34"/>
        <v>217.35056052773172</v>
      </c>
      <c r="G288" s="5">
        <f t="shared" si="35"/>
        <v>476.07904142502963</v>
      </c>
      <c r="H288" s="5">
        <f t="shared" si="36"/>
        <v>69348.318377160133</v>
      </c>
      <c r="I288" s="5">
        <f t="shared" si="37"/>
        <v>80651.681622839795</v>
      </c>
    </row>
    <row r="289" spans="2:9">
      <c r="B289" s="1">
        <f t="shared" si="31"/>
        <v>21</v>
      </c>
      <c r="C289" s="1">
        <v>241</v>
      </c>
      <c r="D289" s="8">
        <f t="shared" si="32"/>
        <v>3.1128168457330574E-3</v>
      </c>
      <c r="E289" s="5">
        <f t="shared" si="33"/>
        <v>693.42960195276135</v>
      </c>
      <c r="F289" s="5">
        <f t="shared" si="34"/>
        <v>215.86861366768343</v>
      </c>
      <c r="G289" s="5">
        <f t="shared" si="35"/>
        <v>477.56098828507788</v>
      </c>
      <c r="H289" s="5">
        <f t="shared" si="36"/>
        <v>68870.757388875048</v>
      </c>
      <c r="I289" s="5">
        <f t="shared" si="37"/>
        <v>81129.242611124879</v>
      </c>
    </row>
    <row r="290" spans="2:9">
      <c r="B290" s="1">
        <f t="shared" si="31"/>
        <v>21</v>
      </c>
      <c r="C290" s="1">
        <v>242</v>
      </c>
      <c r="D290" s="8">
        <f t="shared" si="32"/>
        <v>3.1128168457330574E-3</v>
      </c>
      <c r="E290" s="5">
        <f t="shared" si="33"/>
        <v>693.42960195276135</v>
      </c>
      <c r="F290" s="5">
        <f t="shared" si="34"/>
        <v>214.38205377848467</v>
      </c>
      <c r="G290" s="5">
        <f t="shared" si="35"/>
        <v>479.0475481742767</v>
      </c>
      <c r="H290" s="5">
        <f t="shared" si="36"/>
        <v>68391.709840700772</v>
      </c>
      <c r="I290" s="5">
        <f t="shared" si="37"/>
        <v>81608.290159299155</v>
      </c>
    </row>
    <row r="291" spans="2:9">
      <c r="B291" s="1">
        <f t="shared" si="31"/>
        <v>21</v>
      </c>
      <c r="C291" s="1">
        <v>243</v>
      </c>
      <c r="D291" s="8">
        <f t="shared" si="32"/>
        <v>3.1128168457330574E-3</v>
      </c>
      <c r="E291" s="5">
        <f t="shared" si="33"/>
        <v>693.42960195276112</v>
      </c>
      <c r="F291" s="5">
        <f t="shared" si="34"/>
        <v>212.89086650062069</v>
      </c>
      <c r="G291" s="5">
        <f t="shared" si="35"/>
        <v>480.53873545214043</v>
      </c>
      <c r="H291" s="5">
        <f t="shared" si="36"/>
        <v>67911.171105248635</v>
      </c>
      <c r="I291" s="5">
        <f t="shared" si="37"/>
        <v>82088.828894751292</v>
      </c>
    </row>
    <row r="292" spans="2:9">
      <c r="B292" s="1">
        <f t="shared" si="31"/>
        <v>21</v>
      </c>
      <c r="C292" s="1">
        <v>244</v>
      </c>
      <c r="D292" s="8">
        <f t="shared" si="32"/>
        <v>3.1128168457330574E-3</v>
      </c>
      <c r="E292" s="5">
        <f t="shared" si="33"/>
        <v>693.42960195276146</v>
      </c>
      <c r="F292" s="5">
        <f t="shared" si="34"/>
        <v>211.39503742987802</v>
      </c>
      <c r="G292" s="5">
        <f t="shared" si="35"/>
        <v>482.03456452288344</v>
      </c>
      <c r="H292" s="5">
        <f t="shared" si="36"/>
        <v>67429.136540725754</v>
      </c>
      <c r="I292" s="5">
        <f t="shared" si="37"/>
        <v>82570.863459274173</v>
      </c>
    </row>
    <row r="293" spans="2:9">
      <c r="B293" s="1">
        <f t="shared" si="31"/>
        <v>21</v>
      </c>
      <c r="C293" s="1">
        <v>245</v>
      </c>
      <c r="D293" s="8">
        <f t="shared" si="32"/>
        <v>3.1128168457330574E-3</v>
      </c>
      <c r="E293" s="5">
        <f t="shared" si="33"/>
        <v>693.42960195276157</v>
      </c>
      <c r="F293" s="5">
        <f t="shared" si="34"/>
        <v>209.89455211720559</v>
      </c>
      <c r="G293" s="5">
        <f t="shared" si="35"/>
        <v>483.53504983555598</v>
      </c>
      <c r="H293" s="5">
        <f t="shared" si="36"/>
        <v>66945.6014908902</v>
      </c>
      <c r="I293" s="5">
        <f t="shared" si="37"/>
        <v>83054.398509109727</v>
      </c>
    </row>
    <row r="294" spans="2:9">
      <c r="B294" s="1">
        <f t="shared" si="31"/>
        <v>21</v>
      </c>
      <c r="C294" s="1">
        <v>246</v>
      </c>
      <c r="D294" s="8">
        <f t="shared" si="32"/>
        <v>3.1128168457330574E-3</v>
      </c>
      <c r="E294" s="5">
        <f t="shared" si="33"/>
        <v>693.42960195276146</v>
      </c>
      <c r="F294" s="5">
        <f t="shared" si="34"/>
        <v>208.38939606857511</v>
      </c>
      <c r="G294" s="5">
        <f t="shared" si="35"/>
        <v>485.04020588418632</v>
      </c>
      <c r="H294" s="5">
        <f t="shared" si="36"/>
        <v>66460.561285006013</v>
      </c>
      <c r="I294" s="5">
        <f t="shared" si="37"/>
        <v>83539.438714993914</v>
      </c>
    </row>
    <row r="295" spans="2:9">
      <c r="B295" s="1">
        <f t="shared" si="31"/>
        <v>21</v>
      </c>
      <c r="C295" s="1">
        <v>247</v>
      </c>
      <c r="D295" s="8">
        <f t="shared" si="32"/>
        <v>3.1128168457330574E-3</v>
      </c>
      <c r="E295" s="5">
        <f t="shared" si="33"/>
        <v>693.42960195276169</v>
      </c>
      <c r="F295" s="5">
        <f t="shared" si="34"/>
        <v>206.87955474484096</v>
      </c>
      <c r="G295" s="5">
        <f t="shared" si="35"/>
        <v>486.55004720792073</v>
      </c>
      <c r="H295" s="5">
        <f t="shared" si="36"/>
        <v>65974.011237798099</v>
      </c>
      <c r="I295" s="5">
        <f t="shared" si="37"/>
        <v>84025.988762201829</v>
      </c>
    </row>
    <row r="296" spans="2:9">
      <c r="B296" s="1">
        <f t="shared" si="31"/>
        <v>21</v>
      </c>
      <c r="C296" s="1">
        <v>248</v>
      </c>
      <c r="D296" s="8">
        <f t="shared" si="32"/>
        <v>3.1128168457330574E-3</v>
      </c>
      <c r="E296" s="5">
        <f t="shared" si="33"/>
        <v>693.42960195276169</v>
      </c>
      <c r="F296" s="5">
        <f t="shared" si="34"/>
        <v>205.36501356159997</v>
      </c>
      <c r="G296" s="5">
        <f t="shared" si="35"/>
        <v>488.06458839116169</v>
      </c>
      <c r="H296" s="5">
        <f t="shared" si="36"/>
        <v>65485.946649406935</v>
      </c>
      <c r="I296" s="5">
        <f t="shared" si="37"/>
        <v>84514.053350592993</v>
      </c>
    </row>
    <row r="297" spans="2:9">
      <c r="B297" s="1">
        <f t="shared" si="31"/>
        <v>21</v>
      </c>
      <c r="C297" s="1">
        <v>249</v>
      </c>
      <c r="D297" s="8">
        <f t="shared" si="32"/>
        <v>3.1128168457330574E-3</v>
      </c>
      <c r="E297" s="5">
        <f t="shared" si="33"/>
        <v>693.4296019527618</v>
      </c>
      <c r="F297" s="5">
        <f t="shared" si="34"/>
        <v>203.84575788905016</v>
      </c>
      <c r="G297" s="5">
        <f t="shared" si="35"/>
        <v>489.58384406371164</v>
      </c>
      <c r="H297" s="5">
        <f t="shared" si="36"/>
        <v>64996.362805343226</v>
      </c>
      <c r="I297" s="5">
        <f t="shared" si="37"/>
        <v>85003.637194656709</v>
      </c>
    </row>
    <row r="298" spans="2:9">
      <c r="B298" s="1">
        <f t="shared" si="31"/>
        <v>21</v>
      </c>
      <c r="C298" s="1">
        <v>250</v>
      </c>
      <c r="D298" s="8">
        <f t="shared" si="32"/>
        <v>3.1128168457330574E-3</v>
      </c>
      <c r="E298" s="5">
        <f t="shared" si="33"/>
        <v>693.42960195276203</v>
      </c>
      <c r="F298" s="5">
        <f t="shared" si="34"/>
        <v>202.3217730518499</v>
      </c>
      <c r="G298" s="5">
        <f t="shared" si="35"/>
        <v>491.10782890091212</v>
      </c>
      <c r="H298" s="5">
        <f t="shared" si="36"/>
        <v>64505.254976442317</v>
      </c>
      <c r="I298" s="5">
        <f t="shared" si="37"/>
        <v>85494.745023557625</v>
      </c>
    </row>
    <row r="299" spans="2:9">
      <c r="B299" s="1">
        <f t="shared" si="31"/>
        <v>21</v>
      </c>
      <c r="C299" s="1">
        <v>251</v>
      </c>
      <c r="D299" s="8">
        <f t="shared" si="32"/>
        <v>3.1128168457330574E-3</v>
      </c>
      <c r="E299" s="5">
        <f t="shared" si="33"/>
        <v>693.42960195276169</v>
      </c>
      <c r="F299" s="5">
        <f t="shared" si="34"/>
        <v>200.79304432897578</v>
      </c>
      <c r="G299" s="5">
        <f t="shared" si="35"/>
        <v>492.6365576237859</v>
      </c>
      <c r="H299" s="5">
        <f t="shared" si="36"/>
        <v>64012.618418818529</v>
      </c>
      <c r="I299" s="5">
        <f t="shared" si="37"/>
        <v>85987.381581181413</v>
      </c>
    </row>
    <row r="300" spans="2:9">
      <c r="B300" s="1">
        <f t="shared" ref="B300:B363" si="38">INT((C299/12)+1)</f>
        <v>21</v>
      </c>
      <c r="C300" s="1">
        <v>252</v>
      </c>
      <c r="D300" s="8">
        <f t="shared" si="32"/>
        <v>3.1128168457330574E-3</v>
      </c>
      <c r="E300" s="5">
        <f t="shared" si="33"/>
        <v>693.42960195276203</v>
      </c>
      <c r="F300" s="5">
        <f t="shared" si="34"/>
        <v>199.2595569535805</v>
      </c>
      <c r="G300" s="5">
        <f t="shared" si="35"/>
        <v>494.17004499918153</v>
      </c>
      <c r="H300" s="5">
        <f t="shared" si="36"/>
        <v>63518.448373819345</v>
      </c>
      <c r="I300" s="5">
        <f t="shared" si="37"/>
        <v>86481.55162618059</v>
      </c>
    </row>
    <row r="301" spans="2:9">
      <c r="B301" s="1">
        <f t="shared" si="38"/>
        <v>22</v>
      </c>
      <c r="C301" s="1">
        <v>253</v>
      </c>
      <c r="D301" s="8">
        <f t="shared" si="32"/>
        <v>3.1128168457330574E-3</v>
      </c>
      <c r="E301" s="5">
        <f t="shared" si="33"/>
        <v>693.42960195276203</v>
      </c>
      <c r="F301" s="5">
        <f t="shared" si="34"/>
        <v>197.72129611285038</v>
      </c>
      <c r="G301" s="5">
        <f t="shared" si="35"/>
        <v>495.70830583991165</v>
      </c>
      <c r="H301" s="5">
        <f t="shared" si="36"/>
        <v>63022.74006797943</v>
      </c>
      <c r="I301" s="5">
        <f t="shared" si="37"/>
        <v>86977.259932020504</v>
      </c>
    </row>
    <row r="302" spans="2:9">
      <c r="B302" s="1">
        <f t="shared" si="38"/>
        <v>22</v>
      </c>
      <c r="C302" s="1">
        <v>254</v>
      </c>
      <c r="D302" s="8">
        <f t="shared" si="32"/>
        <v>3.1128168457330574E-3</v>
      </c>
      <c r="E302" s="5">
        <f t="shared" si="33"/>
        <v>693.42960195276237</v>
      </c>
      <c r="F302" s="5">
        <f t="shared" si="34"/>
        <v>196.17824694786211</v>
      </c>
      <c r="G302" s="5">
        <f t="shared" si="35"/>
        <v>497.25135500490023</v>
      </c>
      <c r="H302" s="5">
        <f t="shared" si="36"/>
        <v>62525.488712974533</v>
      </c>
      <c r="I302" s="5">
        <f t="shared" si="37"/>
        <v>87474.511287025409</v>
      </c>
    </row>
    <row r="303" spans="2:9">
      <c r="B303" s="1">
        <f t="shared" si="38"/>
        <v>22</v>
      </c>
      <c r="C303" s="1">
        <v>255</v>
      </c>
      <c r="D303" s="8">
        <f t="shared" si="32"/>
        <v>3.1128168457330574E-3</v>
      </c>
      <c r="E303" s="5">
        <f t="shared" si="33"/>
        <v>693.42960195276237</v>
      </c>
      <c r="F303" s="5">
        <f t="shared" si="34"/>
        <v>194.63039455343926</v>
      </c>
      <c r="G303" s="5">
        <f t="shared" si="35"/>
        <v>498.79920739932311</v>
      </c>
      <c r="H303" s="5">
        <f t="shared" si="36"/>
        <v>62026.68950557521</v>
      </c>
      <c r="I303" s="5">
        <f t="shared" si="37"/>
        <v>87973.310494424732</v>
      </c>
    </row>
    <row r="304" spans="2:9">
      <c r="B304" s="1">
        <f t="shared" si="38"/>
        <v>22</v>
      </c>
      <c r="C304" s="1">
        <v>256</v>
      </c>
      <c r="D304" s="8">
        <f t="shared" si="32"/>
        <v>3.1128168457330574E-3</v>
      </c>
      <c r="E304" s="5">
        <f t="shared" si="33"/>
        <v>693.42960195276237</v>
      </c>
      <c r="F304" s="5">
        <f t="shared" si="34"/>
        <v>193.07772397800835</v>
      </c>
      <c r="G304" s="5">
        <f t="shared" si="35"/>
        <v>500.35187797475402</v>
      </c>
      <c r="H304" s="5">
        <f t="shared" si="36"/>
        <v>61526.337627600456</v>
      </c>
      <c r="I304" s="5">
        <f t="shared" si="37"/>
        <v>88473.662372399485</v>
      </c>
    </row>
    <row r="305" spans="2:9">
      <c r="B305" s="1">
        <f t="shared" si="38"/>
        <v>22</v>
      </c>
      <c r="C305" s="1">
        <v>257</v>
      </c>
      <c r="D305" s="8">
        <f t="shared" si="32"/>
        <v>3.1128168457330574E-3</v>
      </c>
      <c r="E305" s="5">
        <f t="shared" si="33"/>
        <v>693.42960195276237</v>
      </c>
      <c r="F305" s="5">
        <f t="shared" si="34"/>
        <v>191.52022022345437</v>
      </c>
      <c r="G305" s="5">
        <f t="shared" si="35"/>
        <v>501.909381729308</v>
      </c>
      <c r="H305" s="5">
        <f t="shared" si="36"/>
        <v>61024.428245871146</v>
      </c>
      <c r="I305" s="5">
        <f t="shared" si="37"/>
        <v>88975.571754128789</v>
      </c>
    </row>
    <row r="306" spans="2:9">
      <c r="B306" s="1">
        <f t="shared" si="38"/>
        <v>22</v>
      </c>
      <c r="C306" s="1">
        <v>258</v>
      </c>
      <c r="D306" s="8">
        <f t="shared" ref="D306:D369" si="39">VLOOKUP(B306,$E$6:$H$35,4,FALSE)</f>
        <v>3.1128168457330574E-3</v>
      </c>
      <c r="E306" s="5">
        <f t="shared" ref="E306:E369" si="40">PMT(D306,360-C305,-H305)</f>
        <v>693.42960195276271</v>
      </c>
      <c r="F306" s="5">
        <f t="shared" ref="F306:F369" si="41">H305*D306</f>
        <v>189.95786824497591</v>
      </c>
      <c r="G306" s="5">
        <f t="shared" ref="G306:G369" si="42">E306-F306</f>
        <v>503.47173370778683</v>
      </c>
      <c r="H306" s="5">
        <f t="shared" ref="H306:H369" si="43">H305-G306</f>
        <v>60520.956512163357</v>
      </c>
      <c r="I306" s="5">
        <f t="shared" ref="I306:I369" si="44">I305+G306</f>
        <v>89479.043487836578</v>
      </c>
    </row>
    <row r="307" spans="2:9">
      <c r="B307" s="1">
        <f t="shared" si="38"/>
        <v>22</v>
      </c>
      <c r="C307" s="1">
        <v>259</v>
      </c>
      <c r="D307" s="8">
        <f t="shared" si="39"/>
        <v>3.1128168457330574E-3</v>
      </c>
      <c r="E307" s="5">
        <f t="shared" si="40"/>
        <v>693.42960195276248</v>
      </c>
      <c r="F307" s="5">
        <f t="shared" si="41"/>
        <v>188.39065295093988</v>
      </c>
      <c r="G307" s="5">
        <f t="shared" si="42"/>
        <v>505.03894900182263</v>
      </c>
      <c r="H307" s="5">
        <f t="shared" si="43"/>
        <v>60015.917563161536</v>
      </c>
      <c r="I307" s="5">
        <f t="shared" si="44"/>
        <v>89984.082436838406</v>
      </c>
    </row>
    <row r="308" spans="2:9">
      <c r="B308" s="1">
        <f t="shared" si="38"/>
        <v>22</v>
      </c>
      <c r="C308" s="1">
        <v>260</v>
      </c>
      <c r="D308" s="8">
        <f t="shared" si="39"/>
        <v>3.1128168457330574E-3</v>
      </c>
      <c r="E308" s="5">
        <f t="shared" si="40"/>
        <v>693.4296019527626</v>
      </c>
      <c r="F308" s="5">
        <f t="shared" si="41"/>
        <v>186.81855920273568</v>
      </c>
      <c r="G308" s="5">
        <f t="shared" si="42"/>
        <v>506.61104275002691</v>
      </c>
      <c r="H308" s="5">
        <f t="shared" si="43"/>
        <v>59509.306520411512</v>
      </c>
      <c r="I308" s="5">
        <f t="shared" si="44"/>
        <v>90490.69347958843</v>
      </c>
    </row>
    <row r="309" spans="2:9">
      <c r="B309" s="1">
        <f t="shared" si="38"/>
        <v>22</v>
      </c>
      <c r="C309" s="1">
        <v>261</v>
      </c>
      <c r="D309" s="8">
        <f t="shared" si="39"/>
        <v>3.1128168457330574E-3</v>
      </c>
      <c r="E309" s="5">
        <f t="shared" si="40"/>
        <v>693.42960195276282</v>
      </c>
      <c r="F309" s="5">
        <f t="shared" si="41"/>
        <v>185.24157181462903</v>
      </c>
      <c r="G309" s="5">
        <f t="shared" si="42"/>
        <v>508.1880301381338</v>
      </c>
      <c r="H309" s="5">
        <f t="shared" si="43"/>
        <v>59001.11849027338</v>
      </c>
      <c r="I309" s="5">
        <f t="shared" si="44"/>
        <v>90998.881509726561</v>
      </c>
    </row>
    <row r="310" spans="2:9">
      <c r="B310" s="1">
        <f t="shared" si="38"/>
        <v>22</v>
      </c>
      <c r="C310" s="1">
        <v>262</v>
      </c>
      <c r="D310" s="8">
        <f t="shared" si="39"/>
        <v>3.1128168457330574E-3</v>
      </c>
      <c r="E310" s="5">
        <f t="shared" si="40"/>
        <v>693.42960195276316</v>
      </c>
      <c r="F310" s="5">
        <f t="shared" si="41"/>
        <v>183.65967555361516</v>
      </c>
      <c r="G310" s="5">
        <f t="shared" si="42"/>
        <v>509.76992639914801</v>
      </c>
      <c r="H310" s="5">
        <f t="shared" si="43"/>
        <v>58491.348563874235</v>
      </c>
      <c r="I310" s="5">
        <f t="shared" si="44"/>
        <v>91508.651436125714</v>
      </c>
    </row>
    <row r="311" spans="2:9">
      <c r="B311" s="1">
        <f t="shared" si="38"/>
        <v>22</v>
      </c>
      <c r="C311" s="1">
        <v>263</v>
      </c>
      <c r="D311" s="8">
        <f t="shared" si="39"/>
        <v>3.1128168457330574E-3</v>
      </c>
      <c r="E311" s="5">
        <f t="shared" si="40"/>
        <v>693.42960195276328</v>
      </c>
      <c r="F311" s="5">
        <f t="shared" si="41"/>
        <v>182.07285513927178</v>
      </c>
      <c r="G311" s="5">
        <f t="shared" si="42"/>
        <v>511.3567468134915</v>
      </c>
      <c r="H311" s="5">
        <f t="shared" si="43"/>
        <v>57979.991817060742</v>
      </c>
      <c r="I311" s="5">
        <f t="shared" si="44"/>
        <v>92020.0081829392</v>
      </c>
    </row>
    <row r="312" spans="2:9">
      <c r="B312" s="1">
        <f t="shared" si="38"/>
        <v>22</v>
      </c>
      <c r="C312" s="1">
        <v>264</v>
      </c>
      <c r="D312" s="8">
        <f t="shared" si="39"/>
        <v>3.1128168457330574E-3</v>
      </c>
      <c r="E312" s="5">
        <f t="shared" si="40"/>
        <v>693.42960195276351</v>
      </c>
      <c r="F312" s="5">
        <f t="shared" si="41"/>
        <v>180.48109524361149</v>
      </c>
      <c r="G312" s="5">
        <f t="shared" si="42"/>
        <v>512.94850670915207</v>
      </c>
      <c r="H312" s="5">
        <f t="shared" si="43"/>
        <v>57467.04331035159</v>
      </c>
      <c r="I312" s="5">
        <f t="shared" si="44"/>
        <v>92532.956689648359</v>
      </c>
    </row>
    <row r="313" spans="2:9">
      <c r="B313" s="1">
        <f t="shared" si="38"/>
        <v>23</v>
      </c>
      <c r="C313" s="1">
        <v>265</v>
      </c>
      <c r="D313" s="8">
        <f t="shared" si="39"/>
        <v>3.1128168457330574E-3</v>
      </c>
      <c r="E313" s="5">
        <f t="shared" si="40"/>
        <v>693.42960195276339</v>
      </c>
      <c r="F313" s="5">
        <f t="shared" si="41"/>
        <v>178.88438049093364</v>
      </c>
      <c r="G313" s="5">
        <f t="shared" si="42"/>
        <v>514.54522146182978</v>
      </c>
      <c r="H313" s="5">
        <f t="shared" si="43"/>
        <v>56952.498088889763</v>
      </c>
      <c r="I313" s="5">
        <f t="shared" si="44"/>
        <v>93047.501911110186</v>
      </c>
    </row>
    <row r="314" spans="2:9">
      <c r="B314" s="1">
        <f t="shared" si="38"/>
        <v>23</v>
      </c>
      <c r="C314" s="1">
        <v>266</v>
      </c>
      <c r="D314" s="8">
        <f t="shared" si="39"/>
        <v>3.1128168457330574E-3</v>
      </c>
      <c r="E314" s="5">
        <f t="shared" si="40"/>
        <v>693.42960195276351</v>
      </c>
      <c r="F314" s="5">
        <f t="shared" si="41"/>
        <v>177.2826954576758</v>
      </c>
      <c r="G314" s="5">
        <f t="shared" si="42"/>
        <v>516.14690649508771</v>
      </c>
      <c r="H314" s="5">
        <f t="shared" si="43"/>
        <v>56436.351182394676</v>
      </c>
      <c r="I314" s="5">
        <f t="shared" si="44"/>
        <v>93563.648817605281</v>
      </c>
    </row>
    <row r="315" spans="2:9">
      <c r="B315" s="1">
        <f t="shared" si="38"/>
        <v>23</v>
      </c>
      <c r="C315" s="1">
        <v>267</v>
      </c>
      <c r="D315" s="8">
        <f t="shared" si="39"/>
        <v>3.1128168457330574E-3</v>
      </c>
      <c r="E315" s="5">
        <f t="shared" si="40"/>
        <v>693.42960195276294</v>
      </c>
      <c r="F315" s="5">
        <f t="shared" si="41"/>
        <v>175.6760246722649</v>
      </c>
      <c r="G315" s="5">
        <f t="shared" si="42"/>
        <v>517.75357728049801</v>
      </c>
      <c r="H315" s="5">
        <f t="shared" si="43"/>
        <v>55918.597605114177</v>
      </c>
      <c r="I315" s="5">
        <f t="shared" si="44"/>
        <v>94081.402394885779</v>
      </c>
    </row>
    <row r="316" spans="2:9">
      <c r="B316" s="1">
        <f t="shared" si="38"/>
        <v>23</v>
      </c>
      <c r="C316" s="1">
        <v>268</v>
      </c>
      <c r="D316" s="8">
        <f t="shared" si="39"/>
        <v>3.1128168457330574E-3</v>
      </c>
      <c r="E316" s="5">
        <f t="shared" si="40"/>
        <v>693.42960195276316</v>
      </c>
      <c r="F316" s="5">
        <f t="shared" si="41"/>
        <v>174.06435261496762</v>
      </c>
      <c r="G316" s="5">
        <f t="shared" si="42"/>
        <v>519.3652493377956</v>
      </c>
      <c r="H316" s="5">
        <f t="shared" si="43"/>
        <v>55399.232355776381</v>
      </c>
      <c r="I316" s="5">
        <f t="shared" si="44"/>
        <v>94600.767644223568</v>
      </c>
    </row>
    <row r="317" spans="2:9">
      <c r="B317" s="1">
        <f t="shared" si="38"/>
        <v>23</v>
      </c>
      <c r="C317" s="1">
        <v>269</v>
      </c>
      <c r="D317" s="8">
        <f t="shared" si="39"/>
        <v>3.1128168457330574E-3</v>
      </c>
      <c r="E317" s="5">
        <f t="shared" si="40"/>
        <v>693.42960195276339</v>
      </c>
      <c r="F317" s="5">
        <f t="shared" si="41"/>
        <v>172.44766371774057</v>
      </c>
      <c r="G317" s="5">
        <f t="shared" si="42"/>
        <v>520.98193823502288</v>
      </c>
      <c r="H317" s="5">
        <f t="shared" si="43"/>
        <v>54878.250417541356</v>
      </c>
      <c r="I317" s="5">
        <f t="shared" si="44"/>
        <v>95121.749582458593</v>
      </c>
    </row>
    <row r="318" spans="2:9">
      <c r="B318" s="1">
        <f t="shared" si="38"/>
        <v>23</v>
      </c>
      <c r="C318" s="1">
        <v>270</v>
      </c>
      <c r="D318" s="8">
        <f t="shared" si="39"/>
        <v>3.1128168457330574E-3</v>
      </c>
      <c r="E318" s="5">
        <f t="shared" si="40"/>
        <v>693.42960195276373</v>
      </c>
      <c r="F318" s="5">
        <f t="shared" si="41"/>
        <v>170.82594236407994</v>
      </c>
      <c r="G318" s="5">
        <f t="shared" si="42"/>
        <v>522.60365958868374</v>
      </c>
      <c r="H318" s="5">
        <f t="shared" si="43"/>
        <v>54355.646757952672</v>
      </c>
      <c r="I318" s="5">
        <f t="shared" si="44"/>
        <v>95644.353242047277</v>
      </c>
    </row>
    <row r="319" spans="2:9">
      <c r="B319" s="1">
        <f t="shared" si="38"/>
        <v>23</v>
      </c>
      <c r="C319" s="1">
        <v>271</v>
      </c>
      <c r="D319" s="8">
        <f t="shared" si="39"/>
        <v>3.1128168457330574E-3</v>
      </c>
      <c r="E319" s="5">
        <f t="shared" si="40"/>
        <v>693.42960195276419</v>
      </c>
      <c r="F319" s="5">
        <f t="shared" si="41"/>
        <v>169.19917288887052</v>
      </c>
      <c r="G319" s="5">
        <f t="shared" si="42"/>
        <v>524.23042906389367</v>
      </c>
      <c r="H319" s="5">
        <f t="shared" si="43"/>
        <v>53831.416328888779</v>
      </c>
      <c r="I319" s="5">
        <f t="shared" si="44"/>
        <v>96168.583671111177</v>
      </c>
    </row>
    <row r="320" spans="2:9">
      <c r="B320" s="1">
        <f t="shared" si="38"/>
        <v>23</v>
      </c>
      <c r="C320" s="1">
        <v>272</v>
      </c>
      <c r="D320" s="8">
        <f t="shared" si="39"/>
        <v>3.1128168457330574E-3</v>
      </c>
      <c r="E320" s="5">
        <f t="shared" si="40"/>
        <v>693.42960195276407</v>
      </c>
      <c r="F320" s="5">
        <f t="shared" si="41"/>
        <v>167.56733957823457</v>
      </c>
      <c r="G320" s="5">
        <f t="shared" si="42"/>
        <v>525.86226237452956</v>
      </c>
      <c r="H320" s="5">
        <f t="shared" si="43"/>
        <v>53305.554066514247</v>
      </c>
      <c r="I320" s="5">
        <f t="shared" si="44"/>
        <v>96694.445933485709</v>
      </c>
    </row>
    <row r="321" spans="2:9">
      <c r="B321" s="1">
        <f t="shared" si="38"/>
        <v>23</v>
      </c>
      <c r="C321" s="1">
        <v>273</v>
      </c>
      <c r="D321" s="8">
        <f t="shared" si="39"/>
        <v>3.1128168457330574E-3</v>
      </c>
      <c r="E321" s="5">
        <f t="shared" si="40"/>
        <v>693.42960195276396</v>
      </c>
      <c r="F321" s="5">
        <f t="shared" si="41"/>
        <v>165.93042666937984</v>
      </c>
      <c r="G321" s="5">
        <f t="shared" si="42"/>
        <v>527.49917528338415</v>
      </c>
      <c r="H321" s="5">
        <f t="shared" si="43"/>
        <v>52778.054891230866</v>
      </c>
      <c r="I321" s="5">
        <f t="shared" si="44"/>
        <v>97221.945108769098</v>
      </c>
    </row>
    <row r="322" spans="2:9">
      <c r="B322" s="1">
        <f t="shared" si="38"/>
        <v>23</v>
      </c>
      <c r="C322" s="1">
        <v>274</v>
      </c>
      <c r="D322" s="8">
        <f t="shared" si="39"/>
        <v>3.1128168457330574E-3</v>
      </c>
      <c r="E322" s="5">
        <f t="shared" si="40"/>
        <v>693.42960195276441</v>
      </c>
      <c r="F322" s="5">
        <f t="shared" si="41"/>
        <v>164.28841835044742</v>
      </c>
      <c r="G322" s="5">
        <f t="shared" si="42"/>
        <v>529.14118360231703</v>
      </c>
      <c r="H322" s="5">
        <f t="shared" si="43"/>
        <v>52248.913707628548</v>
      </c>
      <c r="I322" s="5">
        <f t="shared" si="44"/>
        <v>97751.086292371416</v>
      </c>
    </row>
    <row r="323" spans="2:9">
      <c r="B323" s="1">
        <f t="shared" si="38"/>
        <v>23</v>
      </c>
      <c r="C323" s="1">
        <v>275</v>
      </c>
      <c r="D323" s="8">
        <f t="shared" si="39"/>
        <v>3.1128168457330574E-3</v>
      </c>
      <c r="E323" s="5">
        <f t="shared" si="40"/>
        <v>693.42960195276407</v>
      </c>
      <c r="F323" s="5">
        <f t="shared" si="41"/>
        <v>162.64129876035901</v>
      </c>
      <c r="G323" s="5">
        <f t="shared" si="42"/>
        <v>530.78830319240501</v>
      </c>
      <c r="H323" s="5">
        <f t="shared" si="43"/>
        <v>51718.125404436141</v>
      </c>
      <c r="I323" s="5">
        <f t="shared" si="44"/>
        <v>98281.874595563815</v>
      </c>
    </row>
    <row r="324" spans="2:9">
      <c r="B324" s="1">
        <f t="shared" si="38"/>
        <v>23</v>
      </c>
      <c r="C324" s="1">
        <v>276</v>
      </c>
      <c r="D324" s="8">
        <f t="shared" si="39"/>
        <v>3.1128168457330574E-3</v>
      </c>
      <c r="E324" s="5">
        <f t="shared" si="40"/>
        <v>693.42960195276407</v>
      </c>
      <c r="F324" s="5">
        <f t="shared" si="41"/>
        <v>160.98905198866362</v>
      </c>
      <c r="G324" s="5">
        <f t="shared" si="42"/>
        <v>532.44054996410046</v>
      </c>
      <c r="H324" s="5">
        <f t="shared" si="43"/>
        <v>51185.684854472041</v>
      </c>
      <c r="I324" s="5">
        <f t="shared" si="44"/>
        <v>98814.315145527915</v>
      </c>
    </row>
    <row r="325" spans="2:9">
      <c r="B325" s="1">
        <f t="shared" si="38"/>
        <v>24</v>
      </c>
      <c r="C325" s="1">
        <v>277</v>
      </c>
      <c r="D325" s="8">
        <f t="shared" si="39"/>
        <v>3.1128168457330574E-3</v>
      </c>
      <c r="E325" s="5">
        <f t="shared" si="40"/>
        <v>693.4296019527643</v>
      </c>
      <c r="F325" s="5">
        <f t="shared" si="41"/>
        <v>159.331662075384</v>
      </c>
      <c r="G325" s="5">
        <f t="shared" si="42"/>
        <v>534.09793987738033</v>
      </c>
      <c r="H325" s="5">
        <f t="shared" si="43"/>
        <v>50651.586914594664</v>
      </c>
      <c r="I325" s="5">
        <f t="shared" si="44"/>
        <v>99348.413085405293</v>
      </c>
    </row>
    <row r="326" spans="2:9">
      <c r="B326" s="1">
        <f t="shared" si="38"/>
        <v>24</v>
      </c>
      <c r="C326" s="1">
        <v>278</v>
      </c>
      <c r="D326" s="8">
        <f t="shared" si="39"/>
        <v>3.1128168457330574E-3</v>
      </c>
      <c r="E326" s="5">
        <f t="shared" si="40"/>
        <v>693.42960195276476</v>
      </c>
      <c r="F326" s="5">
        <f t="shared" si="41"/>
        <v>157.66911301086236</v>
      </c>
      <c r="G326" s="5">
        <f t="shared" si="42"/>
        <v>535.76048894190239</v>
      </c>
      <c r="H326" s="5">
        <f t="shared" si="43"/>
        <v>50115.826425652762</v>
      </c>
      <c r="I326" s="5">
        <f t="shared" si="44"/>
        <v>99884.173574347195</v>
      </c>
    </row>
    <row r="327" spans="2:9">
      <c r="B327" s="1">
        <f t="shared" si="38"/>
        <v>24</v>
      </c>
      <c r="C327" s="1">
        <v>279</v>
      </c>
      <c r="D327" s="8">
        <f t="shared" si="39"/>
        <v>3.1128168457330574E-3</v>
      </c>
      <c r="E327" s="5">
        <f t="shared" si="40"/>
        <v>693.42960195276464</v>
      </c>
      <c r="F327" s="5">
        <f t="shared" si="41"/>
        <v>156.00138873560584</v>
      </c>
      <c r="G327" s="5">
        <f t="shared" si="42"/>
        <v>537.42821321715883</v>
      </c>
      <c r="H327" s="5">
        <f t="shared" si="43"/>
        <v>49578.398212435604</v>
      </c>
      <c r="I327" s="5">
        <f t="shared" si="44"/>
        <v>100421.60178756436</v>
      </c>
    </row>
    <row r="328" spans="2:9">
      <c r="B328" s="1">
        <f t="shared" si="38"/>
        <v>24</v>
      </c>
      <c r="C328" s="1">
        <v>280</v>
      </c>
      <c r="D328" s="8">
        <f t="shared" si="39"/>
        <v>3.1128168457330574E-3</v>
      </c>
      <c r="E328" s="5">
        <f t="shared" si="40"/>
        <v>693.42960195276498</v>
      </c>
      <c r="F328" s="5">
        <f t="shared" si="41"/>
        <v>154.32847314013125</v>
      </c>
      <c r="G328" s="5">
        <f t="shared" si="42"/>
        <v>539.10112881263376</v>
      </c>
      <c r="H328" s="5">
        <f t="shared" si="43"/>
        <v>49039.297083622972</v>
      </c>
      <c r="I328" s="5">
        <f t="shared" si="44"/>
        <v>100960.70291637699</v>
      </c>
    </row>
    <row r="329" spans="2:9">
      <c r="B329" s="1">
        <f t="shared" si="38"/>
        <v>24</v>
      </c>
      <c r="C329" s="1">
        <v>281</v>
      </c>
      <c r="D329" s="8">
        <f t="shared" si="39"/>
        <v>3.1128168457330574E-3</v>
      </c>
      <c r="E329" s="5">
        <f t="shared" si="40"/>
        <v>693.42960195276498</v>
      </c>
      <c r="F329" s="5">
        <f t="shared" si="41"/>
        <v>152.65035006480957</v>
      </c>
      <c r="G329" s="5">
        <f t="shared" si="42"/>
        <v>540.77925188795541</v>
      </c>
      <c r="H329" s="5">
        <f t="shared" si="43"/>
        <v>48498.517831735015</v>
      </c>
      <c r="I329" s="5">
        <f t="shared" si="44"/>
        <v>101501.48216826495</v>
      </c>
    </row>
    <row r="330" spans="2:9">
      <c r="B330" s="1">
        <f t="shared" si="38"/>
        <v>24</v>
      </c>
      <c r="C330" s="1">
        <v>282</v>
      </c>
      <c r="D330" s="8">
        <f t="shared" si="39"/>
        <v>3.1128168457330574E-3</v>
      </c>
      <c r="E330" s="5">
        <f t="shared" si="40"/>
        <v>693.42960195276487</v>
      </c>
      <c r="F330" s="5">
        <f t="shared" si="41"/>
        <v>150.96700329970983</v>
      </c>
      <c r="G330" s="5">
        <f t="shared" si="42"/>
        <v>542.46259865305501</v>
      </c>
      <c r="H330" s="5">
        <f t="shared" si="43"/>
        <v>47956.055233081963</v>
      </c>
      <c r="I330" s="5">
        <f t="shared" si="44"/>
        <v>102043.94476691801</v>
      </c>
    </row>
    <row r="331" spans="2:9">
      <c r="B331" s="1">
        <f t="shared" si="38"/>
        <v>24</v>
      </c>
      <c r="C331" s="1">
        <v>283</v>
      </c>
      <c r="D331" s="8">
        <f t="shared" si="39"/>
        <v>3.1128168457330574E-3</v>
      </c>
      <c r="E331" s="5">
        <f t="shared" si="40"/>
        <v>693.42960195276453</v>
      </c>
      <c r="F331" s="5">
        <f t="shared" si="41"/>
        <v>149.27841658444248</v>
      </c>
      <c r="G331" s="5">
        <f t="shared" si="42"/>
        <v>544.1511853683221</v>
      </c>
      <c r="H331" s="5">
        <f t="shared" si="43"/>
        <v>47411.904047713644</v>
      </c>
      <c r="I331" s="5">
        <f t="shared" si="44"/>
        <v>102588.09595228633</v>
      </c>
    </row>
    <row r="332" spans="2:9">
      <c r="B332" s="1">
        <f t="shared" si="38"/>
        <v>24</v>
      </c>
      <c r="C332" s="1">
        <v>284</v>
      </c>
      <c r="D332" s="8">
        <f t="shared" si="39"/>
        <v>3.1128168457330574E-3</v>
      </c>
      <c r="E332" s="5">
        <f t="shared" si="40"/>
        <v>693.42960195276487</v>
      </c>
      <c r="F332" s="5">
        <f t="shared" si="41"/>
        <v>147.58457360800236</v>
      </c>
      <c r="G332" s="5">
        <f t="shared" si="42"/>
        <v>545.84502834476257</v>
      </c>
      <c r="H332" s="5">
        <f t="shared" si="43"/>
        <v>46866.059019368884</v>
      </c>
      <c r="I332" s="5">
        <f t="shared" si="44"/>
        <v>103133.94098063109</v>
      </c>
    </row>
    <row r="333" spans="2:9">
      <c r="B333" s="1">
        <f t="shared" si="38"/>
        <v>24</v>
      </c>
      <c r="C333" s="1">
        <v>285</v>
      </c>
      <c r="D333" s="8">
        <f t="shared" si="39"/>
        <v>3.1128168457330574E-3</v>
      </c>
      <c r="E333" s="5">
        <f t="shared" si="40"/>
        <v>693.42960195276521</v>
      </c>
      <c r="F333" s="5">
        <f t="shared" si="41"/>
        <v>145.88545800861115</v>
      </c>
      <c r="G333" s="5">
        <f t="shared" si="42"/>
        <v>547.54414394415403</v>
      </c>
      <c r="H333" s="5">
        <f t="shared" si="43"/>
        <v>46318.514875424728</v>
      </c>
      <c r="I333" s="5">
        <f t="shared" si="44"/>
        <v>103681.48512457524</v>
      </c>
    </row>
    <row r="334" spans="2:9">
      <c r="B334" s="1">
        <f t="shared" si="38"/>
        <v>24</v>
      </c>
      <c r="C334" s="1">
        <v>286</v>
      </c>
      <c r="D334" s="8">
        <f t="shared" si="39"/>
        <v>3.1128168457330574E-3</v>
      </c>
      <c r="E334" s="5">
        <f t="shared" si="40"/>
        <v>693.42960195276589</v>
      </c>
      <c r="F334" s="5">
        <f t="shared" si="41"/>
        <v>144.18105337355931</v>
      </c>
      <c r="G334" s="5">
        <f t="shared" si="42"/>
        <v>549.24854857920661</v>
      </c>
      <c r="H334" s="5">
        <f t="shared" si="43"/>
        <v>45769.266326845522</v>
      </c>
      <c r="I334" s="5">
        <f t="shared" si="44"/>
        <v>104230.73367315445</v>
      </c>
    </row>
    <row r="335" spans="2:9">
      <c r="B335" s="1">
        <f t="shared" si="38"/>
        <v>24</v>
      </c>
      <c r="C335" s="1">
        <v>287</v>
      </c>
      <c r="D335" s="8">
        <f t="shared" si="39"/>
        <v>3.1128168457330574E-3</v>
      </c>
      <c r="E335" s="5">
        <f t="shared" si="40"/>
        <v>693.42960195276567</v>
      </c>
      <c r="F335" s="5">
        <f t="shared" si="41"/>
        <v>142.47134323904751</v>
      </c>
      <c r="G335" s="5">
        <f t="shared" si="42"/>
        <v>550.95825871371812</v>
      </c>
      <c r="H335" s="5">
        <f t="shared" si="43"/>
        <v>45218.308068131802</v>
      </c>
      <c r="I335" s="5">
        <f t="shared" si="44"/>
        <v>104781.69193186816</v>
      </c>
    </row>
    <row r="336" spans="2:9">
      <c r="B336" s="1">
        <f t="shared" si="38"/>
        <v>24</v>
      </c>
      <c r="C336" s="1">
        <v>288</v>
      </c>
      <c r="D336" s="8">
        <f t="shared" si="39"/>
        <v>3.1128168457330574E-3</v>
      </c>
      <c r="E336" s="5">
        <f t="shared" si="40"/>
        <v>693.42960195276589</v>
      </c>
      <c r="F336" s="5">
        <f t="shared" si="41"/>
        <v>140.75631109002771</v>
      </c>
      <c r="G336" s="5">
        <f t="shared" si="42"/>
        <v>552.67329086273821</v>
      </c>
      <c r="H336" s="5">
        <f t="shared" si="43"/>
        <v>44665.634777269064</v>
      </c>
      <c r="I336" s="5">
        <f t="shared" si="44"/>
        <v>105334.36522273091</v>
      </c>
    </row>
    <row r="337" spans="2:9">
      <c r="B337" s="1">
        <f t="shared" si="38"/>
        <v>25</v>
      </c>
      <c r="C337" s="1">
        <v>289</v>
      </c>
      <c r="D337" s="8">
        <f t="shared" si="39"/>
        <v>3.1128168457330574E-3</v>
      </c>
      <c r="E337" s="5">
        <f t="shared" si="40"/>
        <v>693.42960195276612</v>
      </c>
      <c r="F337" s="5">
        <f t="shared" si="41"/>
        <v>139.03594036004344</v>
      </c>
      <c r="G337" s="5">
        <f t="shared" si="42"/>
        <v>554.39366159272265</v>
      </c>
      <c r="H337" s="5">
        <f t="shared" si="43"/>
        <v>44111.241115676341</v>
      </c>
      <c r="I337" s="5">
        <f t="shared" si="44"/>
        <v>105888.75888432363</v>
      </c>
    </row>
    <row r="338" spans="2:9">
      <c r="B338" s="1">
        <f t="shared" si="38"/>
        <v>25</v>
      </c>
      <c r="C338" s="1">
        <v>290</v>
      </c>
      <c r="D338" s="8">
        <f t="shared" si="39"/>
        <v>3.1128168457330574E-3</v>
      </c>
      <c r="E338" s="5">
        <f t="shared" si="40"/>
        <v>693.42960195276612</v>
      </c>
      <c r="F338" s="5">
        <f t="shared" si="41"/>
        <v>137.31021443106997</v>
      </c>
      <c r="G338" s="5">
        <f t="shared" si="42"/>
        <v>556.11938752169613</v>
      </c>
      <c r="H338" s="5">
        <f t="shared" si="43"/>
        <v>43555.121728154641</v>
      </c>
      <c r="I338" s="5">
        <f t="shared" si="44"/>
        <v>106444.87827184533</v>
      </c>
    </row>
    <row r="339" spans="2:9">
      <c r="B339" s="1">
        <f t="shared" si="38"/>
        <v>25</v>
      </c>
      <c r="C339" s="1">
        <v>291</v>
      </c>
      <c r="D339" s="8">
        <f t="shared" si="39"/>
        <v>3.1128168457330574E-3</v>
      </c>
      <c r="E339" s="5">
        <f t="shared" si="40"/>
        <v>693.42960195276589</v>
      </c>
      <c r="F339" s="5">
        <f t="shared" si="41"/>
        <v>135.57911663335369</v>
      </c>
      <c r="G339" s="5">
        <f t="shared" si="42"/>
        <v>557.8504853194122</v>
      </c>
      <c r="H339" s="5">
        <f t="shared" si="43"/>
        <v>42997.271242835232</v>
      </c>
      <c r="I339" s="5">
        <f t="shared" si="44"/>
        <v>107002.72875716475</v>
      </c>
    </row>
    <row r="340" spans="2:9">
      <c r="B340" s="1">
        <f t="shared" si="38"/>
        <v>25</v>
      </c>
      <c r="C340" s="1">
        <v>292</v>
      </c>
      <c r="D340" s="8">
        <f t="shared" si="39"/>
        <v>3.1128168457330574E-3</v>
      </c>
      <c r="E340" s="5">
        <f t="shared" si="40"/>
        <v>693.42960195276612</v>
      </c>
      <c r="F340" s="5">
        <f t="shared" si="41"/>
        <v>133.84263024525106</v>
      </c>
      <c r="G340" s="5">
        <f t="shared" si="42"/>
        <v>559.58697170751509</v>
      </c>
      <c r="H340" s="5">
        <f t="shared" si="43"/>
        <v>42437.684271127713</v>
      </c>
      <c r="I340" s="5">
        <f t="shared" si="44"/>
        <v>107562.31572887226</v>
      </c>
    </row>
    <row r="341" spans="2:9">
      <c r="B341" s="1">
        <f t="shared" si="38"/>
        <v>25</v>
      </c>
      <c r="C341" s="1">
        <v>293</v>
      </c>
      <c r="D341" s="8">
        <f t="shared" si="39"/>
        <v>3.1128168457330574E-3</v>
      </c>
      <c r="E341" s="5">
        <f t="shared" si="40"/>
        <v>693.42960195276657</v>
      </c>
      <c r="F341" s="5">
        <f t="shared" si="41"/>
        <v>132.10073849306715</v>
      </c>
      <c r="G341" s="5">
        <f t="shared" si="42"/>
        <v>561.32886345969939</v>
      </c>
      <c r="H341" s="5">
        <f t="shared" si="43"/>
        <v>41876.355407668016</v>
      </c>
      <c r="I341" s="5">
        <f t="shared" si="44"/>
        <v>108123.64459233196</v>
      </c>
    </row>
    <row r="342" spans="2:9">
      <c r="B342" s="1">
        <f t="shared" si="38"/>
        <v>25</v>
      </c>
      <c r="C342" s="1">
        <v>294</v>
      </c>
      <c r="D342" s="8">
        <f t="shared" si="39"/>
        <v>3.1128168457330574E-3</v>
      </c>
      <c r="E342" s="5">
        <f t="shared" si="40"/>
        <v>693.42960195276692</v>
      </c>
      <c r="F342" s="5">
        <f t="shared" si="41"/>
        <v>130.35342455089361</v>
      </c>
      <c r="G342" s="5">
        <f t="shared" si="42"/>
        <v>563.07617740187334</v>
      </c>
      <c r="H342" s="5">
        <f t="shared" si="43"/>
        <v>41313.27923026614</v>
      </c>
      <c r="I342" s="5">
        <f t="shared" si="44"/>
        <v>108686.72076973383</v>
      </c>
    </row>
    <row r="343" spans="2:9">
      <c r="B343" s="1">
        <f t="shared" si="38"/>
        <v>25</v>
      </c>
      <c r="C343" s="1">
        <v>295</v>
      </c>
      <c r="D343" s="8">
        <f t="shared" si="39"/>
        <v>3.1128168457330574E-3</v>
      </c>
      <c r="E343" s="5">
        <f t="shared" si="40"/>
        <v>693.42960195276714</v>
      </c>
      <c r="F343" s="5">
        <f t="shared" si="41"/>
        <v>128.60067154044609</v>
      </c>
      <c r="G343" s="5">
        <f t="shared" si="42"/>
        <v>564.82893041232103</v>
      </c>
      <c r="H343" s="5">
        <f t="shared" si="43"/>
        <v>40748.450299853816</v>
      </c>
      <c r="I343" s="5">
        <f t="shared" si="44"/>
        <v>109251.54970014615</v>
      </c>
    </row>
    <row r="344" spans="2:9">
      <c r="B344" s="1">
        <f t="shared" si="38"/>
        <v>25</v>
      </c>
      <c r="C344" s="1">
        <v>296</v>
      </c>
      <c r="D344" s="8">
        <f t="shared" si="39"/>
        <v>3.1128168457330574E-3</v>
      </c>
      <c r="E344" s="5">
        <f t="shared" si="40"/>
        <v>693.42960195276692</v>
      </c>
      <c r="F344" s="5">
        <f t="shared" si="41"/>
        <v>126.84246253090122</v>
      </c>
      <c r="G344" s="5">
        <f t="shared" si="42"/>
        <v>566.58713942186569</v>
      </c>
      <c r="H344" s="5">
        <f t="shared" si="43"/>
        <v>40181.863160431953</v>
      </c>
      <c r="I344" s="5">
        <f t="shared" si="44"/>
        <v>109818.13683956802</v>
      </c>
    </row>
    <row r="345" spans="2:9">
      <c r="B345" s="1">
        <f t="shared" si="38"/>
        <v>25</v>
      </c>
      <c r="C345" s="1">
        <v>297</v>
      </c>
      <c r="D345" s="8">
        <f t="shared" si="39"/>
        <v>3.1128168457330574E-3</v>
      </c>
      <c r="E345" s="5">
        <f t="shared" si="40"/>
        <v>693.42960195276726</v>
      </c>
      <c r="F345" s="5">
        <f t="shared" si="41"/>
        <v>125.07878053873313</v>
      </c>
      <c r="G345" s="5">
        <f t="shared" si="42"/>
        <v>568.35082141403416</v>
      </c>
      <c r="H345" s="5">
        <f t="shared" si="43"/>
        <v>39613.512339017921</v>
      </c>
      <c r="I345" s="5">
        <f t="shared" si="44"/>
        <v>110386.48766098205</v>
      </c>
    </row>
    <row r="346" spans="2:9">
      <c r="B346" s="1">
        <f t="shared" si="38"/>
        <v>25</v>
      </c>
      <c r="C346" s="1">
        <v>298</v>
      </c>
      <c r="D346" s="8">
        <f t="shared" si="39"/>
        <v>3.1128168457330574E-3</v>
      </c>
      <c r="E346" s="5">
        <f t="shared" si="40"/>
        <v>693.42960195276748</v>
      </c>
      <c r="F346" s="5">
        <f t="shared" si="41"/>
        <v>123.30960852754932</v>
      </c>
      <c r="G346" s="5">
        <f t="shared" si="42"/>
        <v>570.11999342521813</v>
      </c>
      <c r="H346" s="5">
        <f t="shared" si="43"/>
        <v>39043.3923455927</v>
      </c>
      <c r="I346" s="5">
        <f t="shared" si="44"/>
        <v>110956.60765440727</v>
      </c>
    </row>
    <row r="347" spans="2:9">
      <c r="B347" s="1">
        <f t="shared" si="38"/>
        <v>25</v>
      </c>
      <c r="C347" s="1">
        <v>299</v>
      </c>
      <c r="D347" s="8">
        <f t="shared" si="39"/>
        <v>3.1128168457330574E-3</v>
      </c>
      <c r="E347" s="5">
        <f t="shared" si="40"/>
        <v>693.42960195276646</v>
      </c>
      <c r="F347" s="5">
        <f t="shared" si="41"/>
        <v>121.53492940792607</v>
      </c>
      <c r="G347" s="5">
        <f t="shared" si="42"/>
        <v>571.89467254484043</v>
      </c>
      <c r="H347" s="5">
        <f t="shared" si="43"/>
        <v>38471.497673047859</v>
      </c>
      <c r="I347" s="5">
        <f t="shared" si="44"/>
        <v>111528.50232695212</v>
      </c>
    </row>
    <row r="348" spans="2:9">
      <c r="B348" s="1">
        <f t="shared" si="38"/>
        <v>25</v>
      </c>
      <c r="C348" s="1">
        <v>300</v>
      </c>
      <c r="D348" s="8">
        <f t="shared" si="39"/>
        <v>3.1128168457330574E-3</v>
      </c>
      <c r="E348" s="5">
        <f t="shared" si="40"/>
        <v>693.42960195276646</v>
      </c>
      <c r="F348" s="5">
        <f t="shared" si="41"/>
        <v>119.7547260372435</v>
      </c>
      <c r="G348" s="5">
        <f t="shared" si="42"/>
        <v>573.67487591552299</v>
      </c>
      <c r="H348" s="5">
        <f t="shared" si="43"/>
        <v>37897.822797132336</v>
      </c>
      <c r="I348" s="5">
        <f t="shared" si="44"/>
        <v>112102.17720286764</v>
      </c>
    </row>
    <row r="349" spans="2:9">
      <c r="B349" s="1">
        <f t="shared" si="38"/>
        <v>26</v>
      </c>
      <c r="C349" s="1">
        <v>301</v>
      </c>
      <c r="D349" s="8">
        <f t="shared" si="39"/>
        <v>3.1128168457330574E-3</v>
      </c>
      <c r="E349" s="5">
        <f t="shared" si="40"/>
        <v>693.42960195276714</v>
      </c>
      <c r="F349" s="5">
        <f t="shared" si="41"/>
        <v>117.96898121951983</v>
      </c>
      <c r="G349" s="5">
        <f t="shared" si="42"/>
        <v>575.46062073324731</v>
      </c>
      <c r="H349" s="5">
        <f t="shared" si="43"/>
        <v>37322.362176399089</v>
      </c>
      <c r="I349" s="5">
        <f t="shared" si="44"/>
        <v>112677.63782360089</v>
      </c>
    </row>
    <row r="350" spans="2:9">
      <c r="B350" s="1">
        <f t="shared" si="38"/>
        <v>26</v>
      </c>
      <c r="C350" s="1">
        <v>302</v>
      </c>
      <c r="D350" s="8">
        <f t="shared" si="39"/>
        <v>3.1128168457330574E-3</v>
      </c>
      <c r="E350" s="5">
        <f t="shared" si="40"/>
        <v>693.42960195276783</v>
      </c>
      <c r="F350" s="5">
        <f t="shared" si="41"/>
        <v>116.17767770524537</v>
      </c>
      <c r="G350" s="5">
        <f t="shared" si="42"/>
        <v>577.25192424752242</v>
      </c>
      <c r="H350" s="5">
        <f t="shared" si="43"/>
        <v>36745.110252151564</v>
      </c>
      <c r="I350" s="5">
        <f t="shared" si="44"/>
        <v>113254.88974784841</v>
      </c>
    </row>
    <row r="351" spans="2:9">
      <c r="B351" s="1">
        <f t="shared" si="38"/>
        <v>26</v>
      </c>
      <c r="C351" s="1">
        <v>303</v>
      </c>
      <c r="D351" s="8">
        <f t="shared" si="39"/>
        <v>3.1128168457330574E-3</v>
      </c>
      <c r="E351" s="5">
        <f t="shared" si="40"/>
        <v>693.42960195276851</v>
      </c>
      <c r="F351" s="5">
        <f t="shared" si="41"/>
        <v>114.38079819121586</v>
      </c>
      <c r="G351" s="5">
        <f t="shared" si="42"/>
        <v>579.04880376155268</v>
      </c>
      <c r="H351" s="5">
        <f t="shared" si="43"/>
        <v>36166.061448390014</v>
      </c>
      <c r="I351" s="5">
        <f t="shared" si="44"/>
        <v>113833.93855160997</v>
      </c>
    </row>
    <row r="352" spans="2:9">
      <c r="B352" s="1">
        <f t="shared" si="38"/>
        <v>26</v>
      </c>
      <c r="C352" s="1">
        <v>304</v>
      </c>
      <c r="D352" s="8">
        <f t="shared" si="39"/>
        <v>3.1128168457330574E-3</v>
      </c>
      <c r="E352" s="5">
        <f t="shared" si="40"/>
        <v>693.42960195276817</v>
      </c>
      <c r="F352" s="5">
        <f t="shared" si="41"/>
        <v>112.57832532036534</v>
      </c>
      <c r="G352" s="5">
        <f t="shared" si="42"/>
        <v>580.8512766324028</v>
      </c>
      <c r="H352" s="5">
        <f t="shared" si="43"/>
        <v>35585.210171757608</v>
      </c>
      <c r="I352" s="5">
        <f t="shared" si="44"/>
        <v>114414.78982824237</v>
      </c>
    </row>
    <row r="353" spans="2:9">
      <c r="B353" s="1">
        <f t="shared" si="38"/>
        <v>26</v>
      </c>
      <c r="C353" s="1">
        <v>305</v>
      </c>
      <c r="D353" s="8">
        <f t="shared" si="39"/>
        <v>3.1128168457330574E-3</v>
      </c>
      <c r="E353" s="5">
        <f t="shared" si="40"/>
        <v>693.42960195276839</v>
      </c>
      <c r="F353" s="5">
        <f t="shared" si="41"/>
        <v>110.77024168159842</v>
      </c>
      <c r="G353" s="5">
        <f t="shared" si="42"/>
        <v>582.65936027116993</v>
      </c>
      <c r="H353" s="5">
        <f t="shared" si="43"/>
        <v>35002.550811486435</v>
      </c>
      <c r="I353" s="5">
        <f t="shared" si="44"/>
        <v>114997.44918851354</v>
      </c>
    </row>
    <row r="354" spans="2:9">
      <c r="B354" s="1">
        <f t="shared" si="38"/>
        <v>26</v>
      </c>
      <c r="C354" s="1">
        <v>306</v>
      </c>
      <c r="D354" s="8">
        <f t="shared" si="39"/>
        <v>3.1128168457330574E-3</v>
      </c>
      <c r="E354" s="5">
        <f t="shared" si="40"/>
        <v>693.42960195276873</v>
      </c>
      <c r="F354" s="5">
        <f t="shared" si="41"/>
        <v>108.95652980962227</v>
      </c>
      <c r="G354" s="5">
        <f t="shared" si="42"/>
        <v>584.47307214314651</v>
      </c>
      <c r="H354" s="5">
        <f t="shared" si="43"/>
        <v>34418.077739343287</v>
      </c>
      <c r="I354" s="5">
        <f t="shared" si="44"/>
        <v>115581.92226065668</v>
      </c>
    </row>
    <row r="355" spans="2:9">
      <c r="B355" s="1">
        <f t="shared" si="38"/>
        <v>26</v>
      </c>
      <c r="C355" s="1">
        <v>307</v>
      </c>
      <c r="D355" s="8">
        <f t="shared" si="39"/>
        <v>3.1128168457330574E-3</v>
      </c>
      <c r="E355" s="5">
        <f t="shared" si="40"/>
        <v>693.42960195276828</v>
      </c>
      <c r="F355" s="5">
        <f t="shared" si="41"/>
        <v>107.13717218477773</v>
      </c>
      <c r="G355" s="5">
        <f t="shared" si="42"/>
        <v>586.2924297679906</v>
      </c>
      <c r="H355" s="5">
        <f t="shared" si="43"/>
        <v>33831.785309575294</v>
      </c>
      <c r="I355" s="5">
        <f t="shared" si="44"/>
        <v>116168.21469042466</v>
      </c>
    </row>
    <row r="356" spans="2:9">
      <c r="B356" s="1">
        <f t="shared" si="38"/>
        <v>26</v>
      </c>
      <c r="C356" s="1">
        <v>308</v>
      </c>
      <c r="D356" s="8">
        <f t="shared" si="39"/>
        <v>3.1128168457330574E-3</v>
      </c>
      <c r="E356" s="5">
        <f t="shared" si="40"/>
        <v>693.42960195276896</v>
      </c>
      <c r="F356" s="5">
        <f t="shared" si="41"/>
        <v>105.31215123287015</v>
      </c>
      <c r="G356" s="5">
        <f t="shared" si="42"/>
        <v>588.11745071989878</v>
      </c>
      <c r="H356" s="5">
        <f t="shared" si="43"/>
        <v>33243.667858855399</v>
      </c>
      <c r="I356" s="5">
        <f t="shared" si="44"/>
        <v>116756.33214114456</v>
      </c>
    </row>
    <row r="357" spans="2:9">
      <c r="B357" s="1">
        <f t="shared" si="38"/>
        <v>26</v>
      </c>
      <c r="C357" s="1">
        <v>309</v>
      </c>
      <c r="D357" s="8">
        <f t="shared" si="39"/>
        <v>3.1128168457330574E-3</v>
      </c>
      <c r="E357" s="5">
        <f t="shared" si="40"/>
        <v>693.42960195276919</v>
      </c>
      <c r="F357" s="5">
        <f t="shared" si="41"/>
        <v>103.48144932499969</v>
      </c>
      <c r="G357" s="5">
        <f t="shared" si="42"/>
        <v>589.94815262776956</v>
      </c>
      <c r="H357" s="5">
        <f t="shared" si="43"/>
        <v>32653.719706227628</v>
      </c>
      <c r="I357" s="5">
        <f t="shared" si="44"/>
        <v>117346.28029377233</v>
      </c>
    </row>
    <row r="358" spans="2:9">
      <c r="B358" s="1">
        <f t="shared" si="38"/>
        <v>26</v>
      </c>
      <c r="C358" s="1">
        <v>310</v>
      </c>
      <c r="D358" s="8">
        <f t="shared" si="39"/>
        <v>3.1128168457330574E-3</v>
      </c>
      <c r="E358" s="5">
        <f t="shared" si="40"/>
        <v>693.42960195276896</v>
      </c>
      <c r="F358" s="5">
        <f t="shared" si="41"/>
        <v>101.64504877739087</v>
      </c>
      <c r="G358" s="5">
        <f t="shared" si="42"/>
        <v>591.78455317537805</v>
      </c>
      <c r="H358" s="5">
        <f t="shared" si="43"/>
        <v>32061.935153052251</v>
      </c>
      <c r="I358" s="5">
        <f t="shared" si="44"/>
        <v>117938.06484694772</v>
      </c>
    </row>
    <row r="359" spans="2:9">
      <c r="B359" s="1">
        <f t="shared" si="38"/>
        <v>26</v>
      </c>
      <c r="C359" s="1">
        <v>311</v>
      </c>
      <c r="D359" s="8">
        <f t="shared" si="39"/>
        <v>3.1128168457330574E-3</v>
      </c>
      <c r="E359" s="5">
        <f t="shared" si="40"/>
        <v>693.42960195276919</v>
      </c>
      <c r="F359" s="5">
        <f t="shared" si="41"/>
        <v>99.802931851221942</v>
      </c>
      <c r="G359" s="5">
        <f t="shared" si="42"/>
        <v>593.62667010154723</v>
      </c>
      <c r="H359" s="5">
        <f t="shared" si="43"/>
        <v>31468.308482950702</v>
      </c>
      <c r="I359" s="5">
        <f t="shared" si="44"/>
        <v>118531.69151704926</v>
      </c>
    </row>
    <row r="360" spans="2:9">
      <c r="B360" s="1">
        <f t="shared" si="38"/>
        <v>26</v>
      </c>
      <c r="C360" s="1">
        <v>312</v>
      </c>
      <c r="D360" s="8">
        <f t="shared" si="39"/>
        <v>3.1128168457330574E-3</v>
      </c>
      <c r="E360" s="5">
        <f t="shared" si="40"/>
        <v>693.4296019527693</v>
      </c>
      <c r="F360" s="5">
        <f t="shared" si="41"/>
        <v>97.955080752453412</v>
      </c>
      <c r="G360" s="5">
        <f t="shared" si="42"/>
        <v>595.47452120031585</v>
      </c>
      <c r="H360" s="5">
        <f t="shared" si="43"/>
        <v>30872.833961750388</v>
      </c>
      <c r="I360" s="5">
        <f t="shared" si="44"/>
        <v>119127.16603824958</v>
      </c>
    </row>
    <row r="361" spans="2:9">
      <c r="B361" s="1">
        <f t="shared" si="38"/>
        <v>27</v>
      </c>
      <c r="C361" s="1">
        <v>313</v>
      </c>
      <c r="D361" s="8">
        <f t="shared" si="39"/>
        <v>3.1128168457330574E-3</v>
      </c>
      <c r="E361" s="5">
        <f t="shared" si="40"/>
        <v>693.42960195276964</v>
      </c>
      <c r="F361" s="5">
        <f t="shared" si="41"/>
        <v>96.101477631656252</v>
      </c>
      <c r="G361" s="5">
        <f t="shared" si="42"/>
        <v>597.32812432111336</v>
      </c>
      <c r="H361" s="5">
        <f t="shared" si="43"/>
        <v>30275.505837429275</v>
      </c>
      <c r="I361" s="5">
        <f t="shared" si="44"/>
        <v>119724.49416257069</v>
      </c>
    </row>
    <row r="362" spans="2:9">
      <c r="B362" s="1">
        <f t="shared" si="38"/>
        <v>27</v>
      </c>
      <c r="C362" s="1">
        <v>314</v>
      </c>
      <c r="D362" s="8">
        <f t="shared" si="39"/>
        <v>3.1128168457330574E-3</v>
      </c>
      <c r="E362" s="5">
        <f t="shared" si="40"/>
        <v>693.42960195276964</v>
      </c>
      <c r="F362" s="5">
        <f t="shared" si="41"/>
        <v>94.242104583839364</v>
      </c>
      <c r="G362" s="5">
        <f t="shared" si="42"/>
        <v>599.18749736893028</v>
      </c>
      <c r="H362" s="5">
        <f t="shared" si="43"/>
        <v>29676.318340060345</v>
      </c>
      <c r="I362" s="5">
        <f t="shared" si="44"/>
        <v>120323.68165993961</v>
      </c>
    </row>
    <row r="363" spans="2:9">
      <c r="B363" s="1">
        <f t="shared" si="38"/>
        <v>27</v>
      </c>
      <c r="C363" s="1">
        <v>315</v>
      </c>
      <c r="D363" s="8">
        <f t="shared" si="39"/>
        <v>3.1128168457330574E-3</v>
      </c>
      <c r="E363" s="5">
        <f t="shared" si="40"/>
        <v>693.42960195276919</v>
      </c>
      <c r="F363" s="5">
        <f t="shared" si="41"/>
        <v>92.376943648276722</v>
      </c>
      <c r="G363" s="5">
        <f t="shared" si="42"/>
        <v>601.05265830449252</v>
      </c>
      <c r="H363" s="5">
        <f t="shared" si="43"/>
        <v>29075.265681755853</v>
      </c>
      <c r="I363" s="5">
        <f t="shared" si="44"/>
        <v>120924.73431824411</v>
      </c>
    </row>
    <row r="364" spans="2:9">
      <c r="B364" s="1">
        <f t="shared" ref="B364:B398" si="45">INT((C363/12)+1)</f>
        <v>27</v>
      </c>
      <c r="C364" s="1">
        <v>316</v>
      </c>
      <c r="D364" s="8">
        <f t="shared" si="39"/>
        <v>3.1128168457330574E-3</v>
      </c>
      <c r="E364" s="5">
        <f t="shared" si="40"/>
        <v>693.42960195276976</v>
      </c>
      <c r="F364" s="5">
        <f t="shared" si="41"/>
        <v>90.50597680833387</v>
      </c>
      <c r="G364" s="5">
        <f t="shared" si="42"/>
        <v>602.92362514443585</v>
      </c>
      <c r="H364" s="5">
        <f t="shared" si="43"/>
        <v>28472.342056611418</v>
      </c>
      <c r="I364" s="5">
        <f t="shared" si="44"/>
        <v>121527.65794338855</v>
      </c>
    </row>
    <row r="365" spans="2:9">
      <c r="B365" s="1">
        <f t="shared" si="45"/>
        <v>27</v>
      </c>
      <c r="C365" s="1">
        <v>317</v>
      </c>
      <c r="D365" s="8">
        <f t="shared" si="39"/>
        <v>3.1128168457330574E-3</v>
      </c>
      <c r="E365" s="5">
        <f t="shared" si="40"/>
        <v>693.4296019527701</v>
      </c>
      <c r="F365" s="5">
        <f t="shared" si="41"/>
        <v>88.629185991293824</v>
      </c>
      <c r="G365" s="5">
        <f t="shared" si="42"/>
        <v>604.80041596147623</v>
      </c>
      <c r="H365" s="5">
        <f t="shared" si="43"/>
        <v>27867.541640649943</v>
      </c>
      <c r="I365" s="5">
        <f t="shared" si="44"/>
        <v>122132.45835935003</v>
      </c>
    </row>
    <row r="366" spans="2:9">
      <c r="B366" s="1">
        <f t="shared" si="45"/>
        <v>27</v>
      </c>
      <c r="C366" s="1">
        <v>318</v>
      </c>
      <c r="D366" s="8">
        <f t="shared" si="39"/>
        <v>3.1128168457330574E-3</v>
      </c>
      <c r="E366" s="5">
        <f t="shared" si="40"/>
        <v>693.42960195277135</v>
      </c>
      <c r="F366" s="5">
        <f t="shared" si="41"/>
        <v>86.746553068182578</v>
      </c>
      <c r="G366" s="5">
        <f t="shared" si="42"/>
        <v>606.68304888458874</v>
      </c>
      <c r="H366" s="5">
        <f t="shared" si="43"/>
        <v>27260.858591765355</v>
      </c>
      <c r="I366" s="5">
        <f t="shared" si="44"/>
        <v>122739.14140823462</v>
      </c>
    </row>
    <row r="367" spans="2:9">
      <c r="B367" s="1">
        <f t="shared" si="45"/>
        <v>27</v>
      </c>
      <c r="C367" s="1">
        <v>319</v>
      </c>
      <c r="D367" s="8">
        <f t="shared" si="39"/>
        <v>3.1128168457330574E-3</v>
      </c>
      <c r="E367" s="5">
        <f t="shared" si="40"/>
        <v>693.42960195277112</v>
      </c>
      <c r="F367" s="5">
        <f t="shared" si="41"/>
        <v>84.858059853593943</v>
      </c>
      <c r="G367" s="5">
        <f t="shared" si="42"/>
        <v>608.57154209917712</v>
      </c>
      <c r="H367" s="5">
        <f t="shared" si="43"/>
        <v>26652.287049666178</v>
      </c>
      <c r="I367" s="5">
        <f t="shared" si="44"/>
        <v>123347.71295033379</v>
      </c>
    </row>
    <row r="368" spans="2:9">
      <c r="B368" s="1">
        <f t="shared" si="45"/>
        <v>27</v>
      </c>
      <c r="C368" s="1">
        <v>320</v>
      </c>
      <c r="D368" s="8">
        <f t="shared" si="39"/>
        <v>3.1128168457330574E-3</v>
      </c>
      <c r="E368" s="5">
        <f t="shared" si="40"/>
        <v>693.42960195277135</v>
      </c>
      <c r="F368" s="5">
        <f t="shared" si="41"/>
        <v>82.963688105513882</v>
      </c>
      <c r="G368" s="5">
        <f t="shared" si="42"/>
        <v>610.46591384725753</v>
      </c>
      <c r="H368" s="5">
        <f t="shared" si="43"/>
        <v>26041.821135818922</v>
      </c>
      <c r="I368" s="5">
        <f t="shared" si="44"/>
        <v>123958.17886418106</v>
      </c>
    </row>
    <row r="369" spans="2:9">
      <c r="B369" s="1">
        <f t="shared" si="45"/>
        <v>27</v>
      </c>
      <c r="C369" s="1">
        <v>321</v>
      </c>
      <c r="D369" s="8">
        <f t="shared" si="39"/>
        <v>3.1128168457330574E-3</v>
      </c>
      <c r="E369" s="5">
        <f t="shared" si="40"/>
        <v>693.42960195277124</v>
      </c>
      <c r="F369" s="5">
        <f t="shared" si="41"/>
        <v>81.063419525144326</v>
      </c>
      <c r="G369" s="5">
        <f t="shared" si="42"/>
        <v>612.36618242762688</v>
      </c>
      <c r="H369" s="5">
        <f t="shared" si="43"/>
        <v>25429.454953391294</v>
      </c>
      <c r="I369" s="5">
        <f t="shared" si="44"/>
        <v>124570.54504660868</v>
      </c>
    </row>
    <row r="370" spans="2:9">
      <c r="B370" s="1">
        <f t="shared" si="45"/>
        <v>27</v>
      </c>
      <c r="C370" s="1">
        <v>322</v>
      </c>
      <c r="D370" s="8">
        <f t="shared" ref="D370:D398" si="46">VLOOKUP(B370,$E$6:$H$35,4,FALSE)</f>
        <v>3.1128168457330574E-3</v>
      </c>
      <c r="E370" s="5">
        <f t="shared" ref="E370:E398" si="47">PMT(D370,360-C369,-H369)</f>
        <v>693.42960195277249</v>
      </c>
      <c r="F370" s="5">
        <f t="shared" ref="F370:F398" si="48">H369*D370</f>
        <v>79.157235756726365</v>
      </c>
      <c r="G370" s="5">
        <f t="shared" ref="G370:G398" si="49">E370-F370</f>
        <v>614.27236619604616</v>
      </c>
      <c r="H370" s="5">
        <f t="shared" ref="H370:H398" si="50">H369-G370</f>
        <v>24815.18258719525</v>
      </c>
      <c r="I370" s="5">
        <f t="shared" ref="I370:I398" si="51">I369+G370</f>
        <v>125184.81741280472</v>
      </c>
    </row>
    <row r="371" spans="2:9">
      <c r="B371" s="1">
        <f t="shared" si="45"/>
        <v>27</v>
      </c>
      <c r="C371" s="1">
        <v>323</v>
      </c>
      <c r="D371" s="8">
        <f t="shared" si="46"/>
        <v>3.1128168457330574E-3</v>
      </c>
      <c r="E371" s="5">
        <f t="shared" si="47"/>
        <v>693.42960195277192</v>
      </c>
      <c r="F371" s="5">
        <f t="shared" si="48"/>
        <v>77.245118387363007</v>
      </c>
      <c r="G371" s="5">
        <f t="shared" si="49"/>
        <v>616.18448356540887</v>
      </c>
      <c r="H371" s="5">
        <f t="shared" si="50"/>
        <v>24198.998103629841</v>
      </c>
      <c r="I371" s="5">
        <f t="shared" si="51"/>
        <v>125801.00189637013</v>
      </c>
    </row>
    <row r="372" spans="2:9">
      <c r="B372" s="1">
        <f t="shared" si="45"/>
        <v>27</v>
      </c>
      <c r="C372" s="1">
        <v>324</v>
      </c>
      <c r="D372" s="8">
        <f t="shared" si="46"/>
        <v>3.1128168457330574E-3</v>
      </c>
      <c r="E372" s="5">
        <f t="shared" si="47"/>
        <v>693.42960195277203</v>
      </c>
      <c r="F372" s="5">
        <f t="shared" si="48"/>
        <v>75.327048946841273</v>
      </c>
      <c r="G372" s="5">
        <f t="shared" si="49"/>
        <v>618.10255300593076</v>
      </c>
      <c r="H372" s="5">
        <f t="shared" si="50"/>
        <v>23580.895550623911</v>
      </c>
      <c r="I372" s="5">
        <f t="shared" si="51"/>
        <v>126419.10444937606</v>
      </c>
    </row>
    <row r="373" spans="2:9">
      <c r="B373" s="1">
        <f t="shared" si="45"/>
        <v>28</v>
      </c>
      <c r="C373" s="1">
        <v>325</v>
      </c>
      <c r="D373" s="8">
        <f t="shared" si="46"/>
        <v>3.1128168457330574E-3</v>
      </c>
      <c r="E373" s="5">
        <f t="shared" si="47"/>
        <v>693.4296019527726</v>
      </c>
      <c r="F373" s="5">
        <f t="shared" si="48"/>
        <v>73.40300890745381</v>
      </c>
      <c r="G373" s="5">
        <f t="shared" si="49"/>
        <v>620.0265930453188</v>
      </c>
      <c r="H373" s="5">
        <f t="shared" si="50"/>
        <v>22960.86895757859</v>
      </c>
      <c r="I373" s="5">
        <f t="shared" si="51"/>
        <v>127039.13104242137</v>
      </c>
    </row>
    <row r="374" spans="2:9">
      <c r="B374" s="1">
        <f t="shared" si="45"/>
        <v>28</v>
      </c>
      <c r="C374" s="1">
        <v>326</v>
      </c>
      <c r="D374" s="8">
        <f t="shared" si="46"/>
        <v>3.1128168457330574E-3</v>
      </c>
      <c r="E374" s="5">
        <f t="shared" si="47"/>
        <v>693.42960195277351</v>
      </c>
      <c r="F374" s="5">
        <f t="shared" si="48"/>
        <v>71.472979683819858</v>
      </c>
      <c r="G374" s="5">
        <f t="shared" si="49"/>
        <v>621.95662226895365</v>
      </c>
      <c r="H374" s="5">
        <f t="shared" si="50"/>
        <v>22338.912335309637</v>
      </c>
      <c r="I374" s="5">
        <f t="shared" si="51"/>
        <v>127661.08766469033</v>
      </c>
    </row>
    <row r="375" spans="2:9">
      <c r="B375" s="1">
        <f t="shared" si="45"/>
        <v>28</v>
      </c>
      <c r="C375" s="1">
        <v>327</v>
      </c>
      <c r="D375" s="8">
        <f t="shared" si="46"/>
        <v>3.1128168457330574E-3</v>
      </c>
      <c r="E375" s="5">
        <f t="shared" si="47"/>
        <v>693.42960195277362</v>
      </c>
      <c r="F375" s="5">
        <f t="shared" si="48"/>
        <v>69.536942632705831</v>
      </c>
      <c r="G375" s="5">
        <f t="shared" si="49"/>
        <v>623.89265932006776</v>
      </c>
      <c r="H375" s="5">
        <f t="shared" si="50"/>
        <v>21715.01967598957</v>
      </c>
      <c r="I375" s="5">
        <f t="shared" si="51"/>
        <v>128284.98032401041</v>
      </c>
    </row>
    <row r="376" spans="2:9">
      <c r="B376" s="1">
        <f t="shared" si="45"/>
        <v>28</v>
      </c>
      <c r="C376" s="1">
        <v>328</v>
      </c>
      <c r="D376" s="8">
        <f t="shared" si="46"/>
        <v>3.1128168457330574E-3</v>
      </c>
      <c r="E376" s="5">
        <f t="shared" si="47"/>
        <v>693.42960195277408</v>
      </c>
      <c r="F376" s="5">
        <f t="shared" si="48"/>
        <v>67.59487905284513</v>
      </c>
      <c r="G376" s="5">
        <f t="shared" si="49"/>
        <v>625.83472289992892</v>
      </c>
      <c r="H376" s="5">
        <f t="shared" si="50"/>
        <v>21089.18495308964</v>
      </c>
      <c r="I376" s="5">
        <f t="shared" si="51"/>
        <v>128910.81504691034</v>
      </c>
    </row>
    <row r="377" spans="2:9">
      <c r="B377" s="1">
        <f t="shared" si="45"/>
        <v>28</v>
      </c>
      <c r="C377" s="1">
        <v>329</v>
      </c>
      <c r="D377" s="8">
        <f t="shared" si="46"/>
        <v>3.1128168457330574E-3</v>
      </c>
      <c r="E377" s="5">
        <f t="shared" si="47"/>
        <v>693.42960195277419</v>
      </c>
      <c r="F377" s="5">
        <f t="shared" si="48"/>
        <v>65.646770184757543</v>
      </c>
      <c r="G377" s="5">
        <f t="shared" si="49"/>
        <v>627.78283176801665</v>
      </c>
      <c r="H377" s="5">
        <f t="shared" si="50"/>
        <v>20461.402121321622</v>
      </c>
      <c r="I377" s="5">
        <f t="shared" si="51"/>
        <v>129538.59787867835</v>
      </c>
    </row>
    <row r="378" spans="2:9">
      <c r="B378" s="1">
        <f t="shared" si="45"/>
        <v>28</v>
      </c>
      <c r="C378" s="1">
        <v>330</v>
      </c>
      <c r="D378" s="8">
        <f t="shared" si="46"/>
        <v>3.1128168457330574E-3</v>
      </c>
      <c r="E378" s="5">
        <f t="shared" si="47"/>
        <v>693.42960195277419</v>
      </c>
      <c r="F378" s="5">
        <f t="shared" si="48"/>
        <v>63.69259721056806</v>
      </c>
      <c r="G378" s="5">
        <f t="shared" si="49"/>
        <v>629.73700474220618</v>
      </c>
      <c r="H378" s="5">
        <f t="shared" si="50"/>
        <v>19831.665116579417</v>
      </c>
      <c r="I378" s="5">
        <f t="shared" si="51"/>
        <v>130168.33488342055</v>
      </c>
    </row>
    <row r="379" spans="2:9">
      <c r="B379" s="1">
        <f t="shared" si="45"/>
        <v>28</v>
      </c>
      <c r="C379" s="1">
        <v>331</v>
      </c>
      <c r="D379" s="8">
        <f t="shared" si="46"/>
        <v>3.1128168457330574E-3</v>
      </c>
      <c r="E379" s="5">
        <f t="shared" si="47"/>
        <v>693.42960195277283</v>
      </c>
      <c r="F379" s="5">
        <f t="shared" si="48"/>
        <v>61.732341253825048</v>
      </c>
      <c r="G379" s="5">
        <f t="shared" si="49"/>
        <v>631.69726069894773</v>
      </c>
      <c r="H379" s="5">
        <f t="shared" si="50"/>
        <v>19199.96785588047</v>
      </c>
      <c r="I379" s="5">
        <f t="shared" si="51"/>
        <v>130800.0321441195</v>
      </c>
    </row>
    <row r="380" spans="2:9">
      <c r="B380" s="1">
        <f t="shared" si="45"/>
        <v>28</v>
      </c>
      <c r="C380" s="1">
        <v>332</v>
      </c>
      <c r="D380" s="8">
        <f t="shared" si="46"/>
        <v>3.1128168457330574E-3</v>
      </c>
      <c r="E380" s="5">
        <f t="shared" si="47"/>
        <v>693.42960195277306</v>
      </c>
      <c r="F380" s="5">
        <f t="shared" si="48"/>
        <v>59.765983379317937</v>
      </c>
      <c r="G380" s="5">
        <f t="shared" si="49"/>
        <v>633.6636185734551</v>
      </c>
      <c r="H380" s="5">
        <f t="shared" si="50"/>
        <v>18566.304237307013</v>
      </c>
      <c r="I380" s="5">
        <f t="shared" si="51"/>
        <v>131433.69576269295</v>
      </c>
    </row>
    <row r="381" spans="2:9">
      <c r="B381" s="1">
        <f t="shared" si="45"/>
        <v>28</v>
      </c>
      <c r="C381" s="1">
        <v>333</v>
      </c>
      <c r="D381" s="8">
        <f t="shared" si="46"/>
        <v>3.1128168457330574E-3</v>
      </c>
      <c r="E381" s="5">
        <f t="shared" si="47"/>
        <v>693.42960195277442</v>
      </c>
      <c r="F381" s="5">
        <f t="shared" si="48"/>
        <v>57.793504592894315</v>
      </c>
      <c r="G381" s="5">
        <f t="shared" si="49"/>
        <v>635.63609735988007</v>
      </c>
      <c r="H381" s="5">
        <f t="shared" si="50"/>
        <v>17930.668139947134</v>
      </c>
      <c r="I381" s="5">
        <f t="shared" si="51"/>
        <v>132069.33186005283</v>
      </c>
    </row>
    <row r="382" spans="2:9">
      <c r="B382" s="1">
        <f t="shared" si="45"/>
        <v>28</v>
      </c>
      <c r="C382" s="1">
        <v>334</v>
      </c>
      <c r="D382" s="8">
        <f t="shared" si="46"/>
        <v>3.1128168457330574E-3</v>
      </c>
      <c r="E382" s="5">
        <f t="shared" si="47"/>
        <v>693.42960195277522</v>
      </c>
      <c r="F382" s="5">
        <f t="shared" si="48"/>
        <v>55.814885841276464</v>
      </c>
      <c r="G382" s="5">
        <f t="shared" si="49"/>
        <v>637.61471611149875</v>
      </c>
      <c r="H382" s="5">
        <f t="shared" si="50"/>
        <v>17293.053423835634</v>
      </c>
      <c r="I382" s="5">
        <f t="shared" si="51"/>
        <v>132706.94657616434</v>
      </c>
    </row>
    <row r="383" spans="2:9">
      <c r="B383" s="1">
        <f t="shared" si="45"/>
        <v>28</v>
      </c>
      <c r="C383" s="1">
        <v>335</v>
      </c>
      <c r="D383" s="8">
        <f t="shared" si="46"/>
        <v>3.1128168457330574E-3</v>
      </c>
      <c r="E383" s="5">
        <f t="shared" si="47"/>
        <v>693.42960195277635</v>
      </c>
      <c r="F383" s="5">
        <f t="shared" si="48"/>
        <v>53.830108011877286</v>
      </c>
      <c r="G383" s="5">
        <f t="shared" si="49"/>
        <v>639.59949394089904</v>
      </c>
      <c r="H383" s="5">
        <f t="shared" si="50"/>
        <v>16653.453929894735</v>
      </c>
      <c r="I383" s="5">
        <f t="shared" si="51"/>
        <v>133346.54607010522</v>
      </c>
    </row>
    <row r="384" spans="2:9">
      <c r="B384" s="1">
        <f t="shared" si="45"/>
        <v>28</v>
      </c>
      <c r="C384" s="1">
        <v>336</v>
      </c>
      <c r="D384" s="8">
        <f t="shared" si="46"/>
        <v>3.1128168457330574E-3</v>
      </c>
      <c r="E384" s="5">
        <f t="shared" si="47"/>
        <v>693.42960195277669</v>
      </c>
      <c r="F384" s="5">
        <f t="shared" si="48"/>
        <v>51.839151932615714</v>
      </c>
      <c r="G384" s="5">
        <f t="shared" si="49"/>
        <v>641.59045002016103</v>
      </c>
      <c r="H384" s="5">
        <f t="shared" si="50"/>
        <v>16011.863479874573</v>
      </c>
      <c r="I384" s="5">
        <f t="shared" si="51"/>
        <v>133988.13652012538</v>
      </c>
    </row>
    <row r="385" spans="2:9">
      <c r="B385" s="1">
        <f t="shared" si="45"/>
        <v>29</v>
      </c>
      <c r="C385" s="1">
        <v>337</v>
      </c>
      <c r="D385" s="8">
        <f t="shared" si="46"/>
        <v>3.1128168457330574E-3</v>
      </c>
      <c r="E385" s="5">
        <f t="shared" si="47"/>
        <v>693.42960195277658</v>
      </c>
      <c r="F385" s="5">
        <f t="shared" si="48"/>
        <v>49.841998371731506</v>
      </c>
      <c r="G385" s="5">
        <f t="shared" si="49"/>
        <v>643.58760358104507</v>
      </c>
      <c r="H385" s="5">
        <f t="shared" si="50"/>
        <v>15368.275876293528</v>
      </c>
      <c r="I385" s="5">
        <f t="shared" si="51"/>
        <v>134631.72412370643</v>
      </c>
    </row>
    <row r="386" spans="2:9">
      <c r="B386" s="1">
        <f t="shared" si="45"/>
        <v>29</v>
      </c>
      <c r="C386" s="1">
        <v>338</v>
      </c>
      <c r="D386" s="8">
        <f t="shared" si="46"/>
        <v>3.1128168457330574E-3</v>
      </c>
      <c r="E386" s="5">
        <f t="shared" si="47"/>
        <v>693.42960195277851</v>
      </c>
      <c r="F386" s="5">
        <f t="shared" si="48"/>
        <v>47.838628037599456</v>
      </c>
      <c r="G386" s="5">
        <f t="shared" si="49"/>
        <v>645.59097391517901</v>
      </c>
      <c r="H386" s="5">
        <f t="shared" si="50"/>
        <v>14722.684902378349</v>
      </c>
      <c r="I386" s="5">
        <f t="shared" si="51"/>
        <v>135277.31509762161</v>
      </c>
    </row>
    <row r="387" spans="2:9">
      <c r="B387" s="1">
        <f t="shared" si="45"/>
        <v>29</v>
      </c>
      <c r="C387" s="1">
        <v>339</v>
      </c>
      <c r="D387" s="8">
        <f t="shared" si="46"/>
        <v>3.1128168457330574E-3</v>
      </c>
      <c r="E387" s="5">
        <f t="shared" si="47"/>
        <v>693.42960195277669</v>
      </c>
      <c r="F387" s="5">
        <f t="shared" si="48"/>
        <v>45.829021578543077</v>
      </c>
      <c r="G387" s="5">
        <f t="shared" si="49"/>
        <v>647.60058037423357</v>
      </c>
      <c r="H387" s="5">
        <f t="shared" si="50"/>
        <v>14075.084322004115</v>
      </c>
      <c r="I387" s="5">
        <f t="shared" si="51"/>
        <v>135924.91567799586</v>
      </c>
    </row>
    <row r="388" spans="2:9">
      <c r="B388" s="1">
        <f t="shared" si="45"/>
        <v>29</v>
      </c>
      <c r="C388" s="1">
        <v>340</v>
      </c>
      <c r="D388" s="8">
        <f t="shared" si="46"/>
        <v>3.1128168457330574E-3</v>
      </c>
      <c r="E388" s="5">
        <f t="shared" si="47"/>
        <v>693.42960195277828</v>
      </c>
      <c r="F388" s="5">
        <f t="shared" si="48"/>
        <v>43.813159582647657</v>
      </c>
      <c r="G388" s="5">
        <f t="shared" si="49"/>
        <v>649.61644237013059</v>
      </c>
      <c r="H388" s="5">
        <f t="shared" si="50"/>
        <v>13425.467879633985</v>
      </c>
      <c r="I388" s="5">
        <f t="shared" si="51"/>
        <v>136574.532120366</v>
      </c>
    </row>
    <row r="389" spans="2:9">
      <c r="B389" s="1">
        <f t="shared" si="45"/>
        <v>29</v>
      </c>
      <c r="C389" s="1">
        <v>341</v>
      </c>
      <c r="D389" s="8">
        <f t="shared" si="46"/>
        <v>3.1128168457330574E-3</v>
      </c>
      <c r="E389" s="5">
        <f t="shared" si="47"/>
        <v>693.42960195277897</v>
      </c>
      <c r="F389" s="5">
        <f t="shared" si="48"/>
        <v>41.79102257757274</v>
      </c>
      <c r="G389" s="5">
        <f t="shared" si="49"/>
        <v>651.63857937520618</v>
      </c>
      <c r="H389" s="5">
        <f t="shared" si="50"/>
        <v>12773.829300258778</v>
      </c>
      <c r="I389" s="5">
        <f t="shared" si="51"/>
        <v>137226.1706997412</v>
      </c>
    </row>
    <row r="390" spans="2:9">
      <c r="B390" s="1">
        <f t="shared" si="45"/>
        <v>29</v>
      </c>
      <c r="C390" s="1">
        <v>342</v>
      </c>
      <c r="D390" s="8">
        <f t="shared" si="46"/>
        <v>3.1128168457330574E-3</v>
      </c>
      <c r="E390" s="5">
        <f t="shared" si="47"/>
        <v>693.42960195277954</v>
      </c>
      <c r="F390" s="5">
        <f t="shared" si="48"/>
        <v>39.762591030364035</v>
      </c>
      <c r="G390" s="5">
        <f t="shared" si="49"/>
        <v>653.66701092241556</v>
      </c>
      <c r="H390" s="5">
        <f t="shared" si="50"/>
        <v>12120.162289336362</v>
      </c>
      <c r="I390" s="5">
        <f t="shared" si="51"/>
        <v>137879.83771066362</v>
      </c>
    </row>
    <row r="391" spans="2:9">
      <c r="B391" s="1">
        <f t="shared" si="45"/>
        <v>29</v>
      </c>
      <c r="C391" s="1">
        <v>343</v>
      </c>
      <c r="D391" s="8">
        <f t="shared" si="46"/>
        <v>3.1128168457330574E-3</v>
      </c>
      <c r="E391" s="5">
        <f t="shared" si="47"/>
        <v>693.42960195277874</v>
      </c>
      <c r="F391" s="5">
        <f t="shared" si="48"/>
        <v>37.727845347264768</v>
      </c>
      <c r="G391" s="5">
        <f t="shared" si="49"/>
        <v>655.70175660551399</v>
      </c>
      <c r="H391" s="5">
        <f t="shared" si="50"/>
        <v>11464.460532730847</v>
      </c>
      <c r="I391" s="5">
        <f t="shared" si="51"/>
        <v>138535.53946726912</v>
      </c>
    </row>
    <row r="392" spans="2:9">
      <c r="B392" s="1">
        <f t="shared" si="45"/>
        <v>29</v>
      </c>
      <c r="C392" s="1">
        <v>344</v>
      </c>
      <c r="D392" s="8">
        <f t="shared" si="46"/>
        <v>3.1128168457330574E-3</v>
      </c>
      <c r="E392" s="5">
        <f t="shared" si="47"/>
        <v>693.42960195278044</v>
      </c>
      <c r="F392" s="5">
        <f t="shared" si="48"/>
        <v>35.686765873526362</v>
      </c>
      <c r="G392" s="5">
        <f t="shared" si="49"/>
        <v>657.74283607925406</v>
      </c>
      <c r="H392" s="5">
        <f t="shared" si="50"/>
        <v>10806.717696651593</v>
      </c>
      <c r="I392" s="5">
        <f t="shared" si="51"/>
        <v>139193.28230334836</v>
      </c>
    </row>
    <row r="393" spans="2:9">
      <c r="B393" s="1">
        <f t="shared" si="45"/>
        <v>29</v>
      </c>
      <c r="C393" s="1">
        <v>345</v>
      </c>
      <c r="D393" s="8">
        <f t="shared" si="46"/>
        <v>3.1128168457330574E-3</v>
      </c>
      <c r="E393" s="5">
        <f t="shared" si="47"/>
        <v>693.42960195278113</v>
      </c>
      <c r="F393" s="5">
        <f t="shared" si="48"/>
        <v>33.639332893218622</v>
      </c>
      <c r="G393" s="5">
        <f t="shared" si="49"/>
        <v>659.79026905956255</v>
      </c>
      <c r="H393" s="5">
        <f t="shared" si="50"/>
        <v>10146.927427592031</v>
      </c>
      <c r="I393" s="5">
        <f t="shared" si="51"/>
        <v>139853.07257240792</v>
      </c>
    </row>
    <row r="394" spans="2:9">
      <c r="B394" s="1">
        <f t="shared" si="45"/>
        <v>29</v>
      </c>
      <c r="C394" s="1">
        <v>346</v>
      </c>
      <c r="D394" s="8">
        <f t="shared" si="46"/>
        <v>3.1128168457330574E-3</v>
      </c>
      <c r="E394" s="5">
        <f t="shared" si="47"/>
        <v>693.4296019527809</v>
      </c>
      <c r="F394" s="5">
        <f t="shared" si="48"/>
        <v>31.585526629039272</v>
      </c>
      <c r="G394" s="5">
        <f t="shared" si="49"/>
        <v>661.84407532374166</v>
      </c>
      <c r="H394" s="5">
        <f t="shared" si="50"/>
        <v>9485.0833522682897</v>
      </c>
      <c r="I394" s="5">
        <f t="shared" si="51"/>
        <v>140514.91664773168</v>
      </c>
    </row>
    <row r="395" spans="2:9">
      <c r="B395" s="1">
        <f t="shared" si="45"/>
        <v>29</v>
      </c>
      <c r="C395" s="1">
        <v>347</v>
      </c>
      <c r="D395" s="8">
        <f t="shared" si="46"/>
        <v>3.1128168457330574E-3</v>
      </c>
      <c r="E395" s="5">
        <f t="shared" si="47"/>
        <v>693.42960195277863</v>
      </c>
      <c r="F395" s="5">
        <f t="shared" si="48"/>
        <v>29.525327242122913</v>
      </c>
      <c r="G395" s="5">
        <f t="shared" si="49"/>
        <v>663.90427471065573</v>
      </c>
      <c r="H395" s="5">
        <f t="shared" si="50"/>
        <v>8821.1790775576337</v>
      </c>
      <c r="I395" s="5">
        <f t="shared" si="51"/>
        <v>141178.82092244233</v>
      </c>
    </row>
    <row r="396" spans="2:9">
      <c r="B396" s="1">
        <f t="shared" si="45"/>
        <v>29</v>
      </c>
      <c r="C396" s="1">
        <v>348</v>
      </c>
      <c r="D396" s="8">
        <f t="shared" si="46"/>
        <v>3.1128168457330574E-3</v>
      </c>
      <c r="E396" s="5">
        <f t="shared" si="47"/>
        <v>693.42960195278044</v>
      </c>
      <c r="F396" s="5">
        <f t="shared" si="48"/>
        <v>27.458714831849395</v>
      </c>
      <c r="G396" s="5">
        <f t="shared" si="49"/>
        <v>665.97088712093102</v>
      </c>
      <c r="H396" s="5">
        <f t="shared" si="50"/>
        <v>8155.2081904367024</v>
      </c>
      <c r="I396" s="5">
        <f t="shared" si="51"/>
        <v>141844.79180956326</v>
      </c>
    </row>
    <row r="397" spans="2:9">
      <c r="B397" s="1">
        <f t="shared" si="45"/>
        <v>30</v>
      </c>
      <c r="C397" s="1">
        <v>349</v>
      </c>
      <c r="D397" s="8">
        <f t="shared" si="46"/>
        <v>3.1128168457330574E-3</v>
      </c>
      <c r="E397" s="5">
        <f t="shared" si="47"/>
        <v>693.42960195278192</v>
      </c>
      <c r="F397" s="5">
        <f t="shared" si="48"/>
        <v>25.385669435651572</v>
      </c>
      <c r="G397" s="5">
        <f t="shared" si="49"/>
        <v>668.04393251713032</v>
      </c>
      <c r="H397" s="5">
        <f t="shared" si="50"/>
        <v>7487.1642579195723</v>
      </c>
      <c r="I397" s="5">
        <f t="shared" si="51"/>
        <v>142512.83574208038</v>
      </c>
    </row>
    <row r="398" spans="2:9">
      <c r="B398" s="1">
        <f t="shared" si="45"/>
        <v>30</v>
      </c>
      <c r="C398" s="1">
        <v>350</v>
      </c>
      <c r="D398" s="8">
        <f t="shared" si="46"/>
        <v>3.1128168457330574E-3</v>
      </c>
      <c r="E398" s="5">
        <f t="shared" si="47"/>
        <v>693.42960195278556</v>
      </c>
      <c r="F398" s="5">
        <f t="shared" si="48"/>
        <v>23.30617102882249</v>
      </c>
      <c r="G398" s="5">
        <f t="shared" si="49"/>
        <v>670.12343092396304</v>
      </c>
      <c r="H398" s="5">
        <f t="shared" si="50"/>
        <v>6817.0408269956097</v>
      </c>
      <c r="I398" s="5">
        <f t="shared" si="51"/>
        <v>143182.95917300435</v>
      </c>
    </row>
    <row r="399" spans="2:9">
      <c r="B399" s="1">
        <f t="shared" ref="B399:B402" si="52">INT((C398/12)+1)</f>
        <v>30</v>
      </c>
      <c r="C399" s="1">
        <v>351</v>
      </c>
      <c r="D399" s="8">
        <f t="shared" ref="D399:D402" si="53">VLOOKUP(B399,$E$6:$H$35,4,FALSE)</f>
        <v>3.1128168457330574E-3</v>
      </c>
      <c r="E399" s="5">
        <f t="shared" ref="E399:E402" si="54">PMT(D399,360-C398,-H398)</f>
        <v>693.42960195278533</v>
      </c>
      <c r="F399" s="5">
        <f t="shared" ref="F399:F402" si="55">H398*D399</f>
        <v>21.220199524321945</v>
      </c>
      <c r="G399" s="5">
        <f t="shared" ref="G399:G402" si="56">E399-F399</f>
        <v>672.20940242846336</v>
      </c>
      <c r="H399" s="5">
        <f t="shared" ref="H399:H402" si="57">H398-G399</f>
        <v>6144.8314245671463</v>
      </c>
      <c r="I399" s="5">
        <f t="shared" ref="I399:I402" si="58">I398+G399</f>
        <v>143855.16857543282</v>
      </c>
    </row>
    <row r="400" spans="2:9">
      <c r="B400" s="1">
        <f t="shared" si="52"/>
        <v>30</v>
      </c>
      <c r="C400" s="1">
        <v>352</v>
      </c>
      <c r="D400" s="8">
        <f t="shared" si="53"/>
        <v>3.1128168457330574E-3</v>
      </c>
      <c r="E400" s="5">
        <f t="shared" si="54"/>
        <v>693.42960195278727</v>
      </c>
      <c r="F400" s="5">
        <f t="shared" si="55"/>
        <v>19.127734772582475</v>
      </c>
      <c r="G400" s="5">
        <f t="shared" si="56"/>
        <v>674.30186718020479</v>
      </c>
      <c r="H400" s="5">
        <f t="shared" si="57"/>
        <v>5470.5295573869416</v>
      </c>
      <c r="I400" s="5">
        <f t="shared" si="58"/>
        <v>144529.47044261303</v>
      </c>
    </row>
    <row r="401" spans="2:9">
      <c r="B401" s="1">
        <f t="shared" si="52"/>
        <v>30</v>
      </c>
      <c r="C401" s="1">
        <v>353</v>
      </c>
      <c r="D401" s="8">
        <f t="shared" si="53"/>
        <v>3.1128168457330574E-3</v>
      </c>
      <c r="E401" s="5">
        <f t="shared" si="54"/>
        <v>693.42960195278852</v>
      </c>
      <c r="F401" s="5">
        <f t="shared" si="55"/>
        <v>17.02875656131468</v>
      </c>
      <c r="G401" s="5">
        <f t="shared" si="56"/>
        <v>676.40084539147381</v>
      </c>
      <c r="H401" s="5">
        <f t="shared" si="57"/>
        <v>4794.1287119954677</v>
      </c>
      <c r="I401" s="5">
        <f t="shared" si="58"/>
        <v>145205.87128800451</v>
      </c>
    </row>
    <row r="402" spans="2:9">
      <c r="B402" s="1">
        <f t="shared" si="52"/>
        <v>30</v>
      </c>
      <c r="C402" s="1">
        <v>354</v>
      </c>
      <c r="D402" s="8">
        <f t="shared" si="53"/>
        <v>3.1128168457330574E-3</v>
      </c>
      <c r="E402" s="5">
        <f t="shared" si="54"/>
        <v>693.42960195279272</v>
      </c>
      <c r="F402" s="5">
        <f t="shared" si="55"/>
        <v>14.923244615312017</v>
      </c>
      <c r="G402" s="5">
        <f t="shared" si="56"/>
        <v>678.50635733748072</v>
      </c>
      <c r="H402" s="5">
        <f t="shared" si="57"/>
        <v>4115.6223546579868</v>
      </c>
      <c r="I402" s="5">
        <f t="shared" si="58"/>
        <v>145884.377645342</v>
      </c>
    </row>
    <row r="403" spans="2:9">
      <c r="B403" s="1">
        <f t="shared" ref="B403:B408" si="59">INT((C402/12)+1)</f>
        <v>30</v>
      </c>
      <c r="C403" s="1">
        <v>355</v>
      </c>
      <c r="D403" s="8">
        <f t="shared" ref="D403:D408" si="60">VLOOKUP(B403,$E$6:$H$35,4,FALSE)</f>
        <v>3.1128168457330574E-3</v>
      </c>
      <c r="E403" s="5">
        <f t="shared" ref="E403:E408" si="61">PMT(D403,360-C402,-H402)</f>
        <v>693.42960195278897</v>
      </c>
      <c r="F403" s="5">
        <f t="shared" ref="F403:F408" si="62">H402*D403</f>
        <v>12.811178596254933</v>
      </c>
      <c r="G403" s="5">
        <f t="shared" ref="G403:G408" si="63">E403-F403</f>
        <v>680.61842335653409</v>
      </c>
      <c r="H403" s="5">
        <f t="shared" ref="H403:H408" si="64">H402-G403</f>
        <v>3435.0039313014527</v>
      </c>
      <c r="I403" s="5">
        <f t="shared" ref="I403:I408" si="65">I402+G403</f>
        <v>146564.99606869853</v>
      </c>
    </row>
    <row r="404" spans="2:9">
      <c r="B404" s="1">
        <f t="shared" si="59"/>
        <v>30</v>
      </c>
      <c r="C404" s="1">
        <v>356</v>
      </c>
      <c r="D404" s="8">
        <f t="shared" si="60"/>
        <v>3.1128168457330574E-3</v>
      </c>
      <c r="E404" s="5">
        <f t="shared" si="61"/>
        <v>693.42960195279159</v>
      </c>
      <c r="F404" s="5">
        <f t="shared" si="62"/>
        <v>10.69253810251444</v>
      </c>
      <c r="G404" s="5">
        <f t="shared" si="63"/>
        <v>682.7370638502772</v>
      </c>
      <c r="H404" s="5">
        <f t="shared" si="64"/>
        <v>2752.2668674511756</v>
      </c>
      <c r="I404" s="5">
        <f t="shared" si="65"/>
        <v>147247.7331325488</v>
      </c>
    </row>
    <row r="405" spans="2:9">
      <c r="B405" s="1">
        <f t="shared" si="59"/>
        <v>30</v>
      </c>
      <c r="C405" s="1">
        <v>357</v>
      </c>
      <c r="D405" s="8">
        <f t="shared" si="60"/>
        <v>3.1128168457330574E-3</v>
      </c>
      <c r="E405" s="5">
        <f t="shared" si="61"/>
        <v>693.42960195279579</v>
      </c>
      <c r="F405" s="5">
        <f t="shared" si="62"/>
        <v>8.5673026689549712</v>
      </c>
      <c r="G405" s="5">
        <f t="shared" si="63"/>
        <v>684.8622992838408</v>
      </c>
      <c r="H405" s="5">
        <f t="shared" si="64"/>
        <v>2067.4045681673347</v>
      </c>
      <c r="I405" s="5">
        <f t="shared" si="65"/>
        <v>147932.59543183265</v>
      </c>
    </row>
    <row r="406" spans="2:9">
      <c r="B406" s="1">
        <f t="shared" si="59"/>
        <v>30</v>
      </c>
      <c r="C406" s="1">
        <v>358</v>
      </c>
      <c r="D406" s="8">
        <f t="shared" si="60"/>
        <v>3.1128168457330574E-3</v>
      </c>
      <c r="E406" s="5">
        <f t="shared" si="61"/>
        <v>693.4296019528075</v>
      </c>
      <c r="F406" s="5">
        <f t="shared" si="62"/>
        <v>6.4354517667367563</v>
      </c>
      <c r="G406" s="5">
        <f t="shared" si="63"/>
        <v>686.99415018607078</v>
      </c>
      <c r="H406" s="5">
        <f t="shared" si="64"/>
        <v>1380.4104179812639</v>
      </c>
      <c r="I406" s="5">
        <f t="shared" si="65"/>
        <v>148619.58958201873</v>
      </c>
    </row>
    <row r="407" spans="2:9">
      <c r="B407" s="1">
        <f t="shared" si="59"/>
        <v>30</v>
      </c>
      <c r="C407" s="1">
        <v>359</v>
      </c>
      <c r="D407" s="8">
        <f t="shared" si="60"/>
        <v>3.1128168457330574E-3</v>
      </c>
      <c r="E407" s="5">
        <f t="shared" si="61"/>
        <v>693.42960195280727</v>
      </c>
      <c r="F407" s="5">
        <f t="shared" si="62"/>
        <v>4.296964803117489</v>
      </c>
      <c r="G407" s="5">
        <f t="shared" si="63"/>
        <v>689.1326371496898</v>
      </c>
      <c r="H407" s="5">
        <f t="shared" si="64"/>
        <v>691.27778083157409</v>
      </c>
      <c r="I407" s="5">
        <f t="shared" si="65"/>
        <v>149308.72221916841</v>
      </c>
    </row>
    <row r="408" spans="2:9">
      <c r="B408" s="1">
        <f t="shared" si="59"/>
        <v>30</v>
      </c>
      <c r="C408" s="1">
        <v>360</v>
      </c>
      <c r="D408" s="8">
        <f t="shared" si="60"/>
        <v>3.1128168457330574E-3</v>
      </c>
      <c r="E408" s="5">
        <f t="shared" si="61"/>
        <v>693.42960195282762</v>
      </c>
      <c r="F408" s="5">
        <f t="shared" si="62"/>
        <v>2.1518211212534881</v>
      </c>
      <c r="G408" s="5">
        <f t="shared" si="63"/>
        <v>691.27778083157409</v>
      </c>
      <c r="H408" s="5">
        <f t="shared" si="64"/>
        <v>0</v>
      </c>
      <c r="I408" s="5">
        <f t="shared" si="65"/>
        <v>150000</v>
      </c>
    </row>
    <row r="410" spans="2:9" ht="50.25" customHeight="1"/>
  </sheetData>
  <mergeCells count="3">
    <mergeCell ref="E4:H4"/>
    <mergeCell ref="B40:I41"/>
    <mergeCell ref="A1:A6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COCIM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s0019085</cp:lastModifiedBy>
  <dcterms:created xsi:type="dcterms:W3CDTF">2010-09-14T07:01:28Z</dcterms:created>
  <dcterms:modified xsi:type="dcterms:W3CDTF">2014-04-23T11:56:36Z</dcterms:modified>
</cp:coreProperties>
</file>