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500" windowWidth="15360" windowHeight="8835"/>
  </bookViews>
  <sheets>
    <sheet name="preso" sheetId="1" r:id="rId1"/>
  </sheets>
  <definedNames>
    <definedName name="__123Graph_C" hidden="1">preso!$E$26:$E$199</definedName>
    <definedName name="__123Graph_E" hidden="1">preso!$F$26:$F$199</definedName>
    <definedName name="__123Graph_F" hidden="1">preso!$G$26:$G$199</definedName>
    <definedName name="_Fill" hidden="1">preso!$E$19:$E$427</definedName>
    <definedName name="Imprimir_títulos_IM" localSheetId="0">preso!$12:$18</definedName>
    <definedName name="_xlnm.Print_Area" localSheetId="0">preso!$B$11:$J$25</definedName>
    <definedName name="_xlnm.Print_Titles" localSheetId="0">preso!$12:$18</definedName>
  </definedNames>
  <calcPr calcId="145621"/>
</workbook>
</file>

<file path=xl/calcChain.xml><?xml version="1.0" encoding="utf-8"?>
<calcChain xmlns="http://schemas.openxmlformats.org/spreadsheetml/2006/main">
  <c r="B19" i="1" l="1"/>
  <c r="G19" i="1"/>
  <c r="F19" i="1"/>
  <c r="D20" i="1"/>
  <c r="D21" i="1" s="1"/>
  <c r="D22" i="1" s="1"/>
  <c r="D23" i="1" s="1"/>
  <c r="D24" i="1" s="1"/>
  <c r="D26" i="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D200" i="1" s="1"/>
  <c r="D201" i="1" s="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D257" i="1" s="1"/>
  <c r="D258" i="1" s="1"/>
  <c r="D259" i="1" s="1"/>
  <c r="D260" i="1" s="1"/>
  <c r="D261" i="1" s="1"/>
  <c r="D262" i="1" s="1"/>
  <c r="D263" i="1" s="1"/>
  <c r="D264" i="1" s="1"/>
  <c r="D265" i="1" s="1"/>
  <c r="D266" i="1" s="1"/>
  <c r="D267" i="1" s="1"/>
  <c r="D268" i="1" s="1"/>
  <c r="D269" i="1" s="1"/>
  <c r="D270" i="1" s="1"/>
  <c r="D271" i="1" s="1"/>
  <c r="D272" i="1" s="1"/>
  <c r="D273" i="1" s="1"/>
  <c r="D274" i="1" s="1"/>
  <c r="D275" i="1" s="1"/>
  <c r="D276" i="1" s="1"/>
  <c r="D277" i="1" s="1"/>
  <c r="D278" i="1" s="1"/>
  <c r="D279" i="1" s="1"/>
  <c r="D280" i="1" s="1"/>
  <c r="D281" i="1" s="1"/>
  <c r="D282" i="1" s="1"/>
  <c r="D283" i="1" s="1"/>
  <c r="D284" i="1" s="1"/>
  <c r="D285" i="1" s="1"/>
  <c r="D286" i="1" s="1"/>
  <c r="D287" i="1" s="1"/>
  <c r="D288" i="1" s="1"/>
  <c r="D289" i="1" s="1"/>
  <c r="D290" i="1" s="1"/>
  <c r="D291" i="1" s="1"/>
  <c r="D292" i="1" s="1"/>
  <c r="D293" i="1" s="1"/>
  <c r="D294" i="1" s="1"/>
  <c r="D295" i="1" s="1"/>
  <c r="D296" i="1" s="1"/>
  <c r="D297" i="1" s="1"/>
  <c r="D298" i="1" s="1"/>
  <c r="D299" i="1" s="1"/>
  <c r="D300" i="1" s="1"/>
  <c r="D301" i="1" s="1"/>
  <c r="D302" i="1" s="1"/>
  <c r="D303" i="1" s="1"/>
  <c r="D304" i="1" s="1"/>
  <c r="D305" i="1" s="1"/>
  <c r="D306" i="1" s="1"/>
  <c r="D307" i="1" s="1"/>
  <c r="D308" i="1" s="1"/>
  <c r="D309" i="1" s="1"/>
  <c r="D310" i="1" s="1"/>
  <c r="D311" i="1" s="1"/>
  <c r="D312" i="1" s="1"/>
  <c r="D313" i="1" s="1"/>
  <c r="D314" i="1" s="1"/>
  <c r="D315" i="1" s="1"/>
  <c r="D316" i="1" s="1"/>
  <c r="D317" i="1" s="1"/>
  <c r="D318" i="1" s="1"/>
  <c r="D319" i="1" s="1"/>
  <c r="D320" i="1" s="1"/>
  <c r="D321" i="1" s="1"/>
  <c r="D322" i="1" s="1"/>
  <c r="D323" i="1" s="1"/>
  <c r="D324" i="1" s="1"/>
  <c r="D325" i="1" s="1"/>
  <c r="D326" i="1" s="1"/>
  <c r="D327" i="1" s="1"/>
  <c r="D328" i="1" s="1"/>
  <c r="D329" i="1" s="1"/>
  <c r="D330" i="1" s="1"/>
  <c r="D331" i="1" s="1"/>
  <c r="D332" i="1" s="1"/>
  <c r="D333" i="1" s="1"/>
  <c r="D334" i="1" s="1"/>
  <c r="D335" i="1" s="1"/>
  <c r="D336" i="1" s="1"/>
  <c r="D337" i="1" s="1"/>
  <c r="D338" i="1" s="1"/>
  <c r="D339" i="1" s="1"/>
  <c r="D340" i="1" s="1"/>
  <c r="D341" i="1" s="1"/>
  <c r="D342" i="1" s="1"/>
  <c r="D343" i="1" s="1"/>
  <c r="D344" i="1" s="1"/>
  <c r="D345" i="1" s="1"/>
  <c r="D346" i="1" s="1"/>
  <c r="D347" i="1" s="1"/>
  <c r="D348" i="1" s="1"/>
  <c r="D349" i="1" s="1"/>
  <c r="D350" i="1" s="1"/>
  <c r="D351" i="1" s="1"/>
  <c r="D352" i="1" s="1"/>
  <c r="D353" i="1" s="1"/>
  <c r="D354" i="1" s="1"/>
  <c r="D355" i="1" s="1"/>
  <c r="D356" i="1" s="1"/>
  <c r="D357" i="1" s="1"/>
  <c r="D358" i="1" s="1"/>
  <c r="D359" i="1" s="1"/>
  <c r="D360" i="1" s="1"/>
  <c r="D361" i="1" s="1"/>
  <c r="D362" i="1" s="1"/>
  <c r="D363" i="1" s="1"/>
  <c r="D364" i="1" s="1"/>
  <c r="D365" i="1" s="1"/>
  <c r="D366" i="1" s="1"/>
  <c r="D367" i="1" s="1"/>
  <c r="D368" i="1" s="1"/>
  <c r="D369" i="1" s="1"/>
  <c r="D370" i="1" s="1"/>
  <c r="D371" i="1" s="1"/>
  <c r="D372" i="1" s="1"/>
  <c r="D373" i="1" s="1"/>
  <c r="D374" i="1" s="1"/>
  <c r="D375" i="1" s="1"/>
  <c r="D376" i="1" s="1"/>
  <c r="D377" i="1" s="1"/>
  <c r="D378" i="1" s="1"/>
  <c r="D379" i="1" s="1"/>
  <c r="D380" i="1" s="1"/>
  <c r="D381" i="1" s="1"/>
  <c r="D382" i="1" s="1"/>
  <c r="D383" i="1" s="1"/>
  <c r="D384" i="1" s="1"/>
  <c r="D385" i="1" s="1"/>
  <c r="D386" i="1" s="1"/>
  <c r="D387" i="1" s="1"/>
  <c r="D388" i="1" s="1"/>
  <c r="D389" i="1" s="1"/>
  <c r="D390" i="1" s="1"/>
  <c r="D391" i="1" s="1"/>
  <c r="D392" i="1" s="1"/>
  <c r="D393" i="1" s="1"/>
  <c r="D394" i="1" s="1"/>
  <c r="D395" i="1" s="1"/>
  <c r="D396" i="1" s="1"/>
  <c r="D397" i="1" s="1"/>
  <c r="D398" i="1" s="1"/>
  <c r="D399" i="1" s="1"/>
  <c r="D400" i="1" s="1"/>
  <c r="D401" i="1" s="1"/>
  <c r="D402" i="1" s="1"/>
  <c r="D403" i="1" s="1"/>
  <c r="D404" i="1" s="1"/>
  <c r="D405" i="1" s="1"/>
  <c r="D406" i="1" s="1"/>
  <c r="D407" i="1" s="1"/>
  <c r="D408" i="1" s="1"/>
  <c r="D409" i="1" s="1"/>
  <c r="D410" i="1" s="1"/>
  <c r="D411" i="1" s="1"/>
  <c r="D412" i="1" s="1"/>
  <c r="D413" i="1" s="1"/>
  <c r="D414" i="1" s="1"/>
  <c r="D415" i="1" s="1"/>
  <c r="D416" i="1" s="1"/>
  <c r="D417" i="1" s="1"/>
  <c r="D418" i="1" s="1"/>
  <c r="D419" i="1" s="1"/>
  <c r="D420" i="1" s="1"/>
  <c r="D421" i="1" s="1"/>
  <c r="D422" i="1" s="1"/>
  <c r="D423" i="1" s="1"/>
  <c r="D424" i="1" s="1"/>
  <c r="D425" i="1" s="1"/>
  <c r="D426" i="1" s="1"/>
  <c r="D427" i="1" s="1"/>
  <c r="D428" i="1" s="1"/>
  <c r="D429" i="1" s="1"/>
  <c r="D430" i="1" s="1"/>
  <c r="D431" i="1" s="1"/>
  <c r="D432" i="1" s="1"/>
  <c r="D433" i="1" s="1"/>
  <c r="D434" i="1" s="1"/>
  <c r="D435" i="1" s="1"/>
  <c r="D436" i="1" s="1"/>
  <c r="D437" i="1" s="1"/>
  <c r="D438" i="1" s="1"/>
  <c r="D439" i="1" s="1"/>
  <c r="I19" i="1" l="1"/>
  <c r="B20" i="1"/>
  <c r="H19" i="1"/>
  <c r="J19" i="1" l="1"/>
  <c r="G20" i="1" s="1"/>
  <c r="I20" i="1" s="1"/>
  <c r="B21" i="1"/>
  <c r="F20" i="1" l="1"/>
  <c r="H20" i="1" s="1"/>
  <c r="J20" i="1" s="1"/>
  <c r="G21" i="1" s="1"/>
  <c r="F21" i="1" s="1"/>
  <c r="H21" i="1" s="1"/>
  <c r="B22" i="1"/>
  <c r="I21" i="1" l="1"/>
  <c r="J21" i="1" s="1"/>
  <c r="G22" i="1" s="1"/>
  <c r="B23" i="1"/>
  <c r="F22" i="1" l="1"/>
  <c r="H22" i="1" s="1"/>
  <c r="I22" i="1"/>
  <c r="B24" i="1"/>
  <c r="J22" i="1" l="1"/>
  <c r="G23" i="1" s="1"/>
  <c r="I23" i="1" s="1"/>
  <c r="B25" i="1"/>
  <c r="F23" i="1" l="1"/>
  <c r="H23" i="1" s="1"/>
  <c r="J23" i="1" s="1"/>
  <c r="G24" i="1" s="1"/>
  <c r="F24" i="1" s="1"/>
  <c r="H24" i="1" s="1"/>
  <c r="B26" i="1"/>
  <c r="I24" i="1" l="1"/>
  <c r="J24" i="1" s="1"/>
  <c r="G25" i="1" s="1"/>
  <c r="B27" i="1"/>
  <c r="I25" i="1" l="1"/>
  <c r="F25" i="1"/>
  <c r="H25" i="1" s="1"/>
  <c r="B28" i="1"/>
  <c r="B29" i="1" l="1"/>
  <c r="J25" i="1"/>
  <c r="G26" i="1" s="1"/>
  <c r="B30" i="1" l="1"/>
  <c r="F26" i="1"/>
  <c r="H26" i="1" s="1"/>
  <c r="I26" i="1"/>
  <c r="J26" i="1" l="1"/>
  <c r="G27" i="1" s="1"/>
  <c r="B31" i="1"/>
  <c r="F27" i="1" l="1"/>
  <c r="H27" i="1" s="1"/>
  <c r="I27" i="1"/>
  <c r="B32" i="1"/>
  <c r="B33" i="1" l="1"/>
  <c r="J27" i="1"/>
  <c r="G28" i="1" s="1"/>
  <c r="B34" i="1" l="1"/>
  <c r="I28" i="1"/>
  <c r="F28" i="1"/>
  <c r="H28" i="1" s="1"/>
  <c r="J28" i="1" l="1"/>
  <c r="G29" i="1" s="1"/>
  <c r="F29" i="1" s="1"/>
  <c r="H29" i="1" s="1"/>
  <c r="B35" i="1"/>
  <c r="I29" i="1" l="1"/>
  <c r="J29" i="1" s="1"/>
  <c r="G30" i="1" s="1"/>
  <c r="B36" i="1"/>
  <c r="F30" i="1" l="1"/>
  <c r="H30" i="1" s="1"/>
  <c r="I30" i="1"/>
  <c r="B37" i="1"/>
  <c r="J30" i="1" l="1"/>
  <c r="G31" i="1" s="1"/>
  <c r="F31" i="1" s="1"/>
  <c r="H31" i="1" s="1"/>
  <c r="B38" i="1"/>
  <c r="I31" i="1" l="1"/>
  <c r="J31" i="1" s="1"/>
  <c r="G32" i="1" s="1"/>
  <c r="I32" i="1" s="1"/>
  <c r="B39" i="1"/>
  <c r="F32" i="1" l="1"/>
  <c r="H32" i="1" s="1"/>
  <c r="J32" i="1" s="1"/>
  <c r="G33" i="1" s="1"/>
  <c r="F33" i="1" s="1"/>
  <c r="H33" i="1" s="1"/>
  <c r="B40" i="1"/>
  <c r="I33" i="1" l="1"/>
  <c r="J33" i="1" s="1"/>
  <c r="G34" i="1" s="1"/>
  <c r="B41" i="1"/>
  <c r="I34" i="1" l="1"/>
  <c r="F34" i="1"/>
  <c r="H34" i="1" s="1"/>
  <c r="B42" i="1"/>
  <c r="J34" i="1" l="1"/>
  <c r="G35" i="1" s="1"/>
  <c r="F35" i="1" s="1"/>
  <c r="H35" i="1" s="1"/>
  <c r="B43" i="1"/>
  <c r="I35" i="1" l="1"/>
  <c r="J35" i="1" s="1"/>
  <c r="G36" i="1" s="1"/>
  <c r="F36" i="1" s="1"/>
  <c r="H36" i="1" s="1"/>
  <c r="B44" i="1"/>
  <c r="I36" i="1" l="1"/>
  <c r="J36" i="1" s="1"/>
  <c r="G37" i="1" s="1"/>
  <c r="I37" i="1" s="1"/>
  <c r="B45" i="1"/>
  <c r="F37" i="1" l="1"/>
  <c r="H37" i="1" s="1"/>
  <c r="J37" i="1" s="1"/>
  <c r="G38" i="1" s="1"/>
  <c r="F38" i="1" s="1"/>
  <c r="H38" i="1" s="1"/>
  <c r="B46" i="1"/>
  <c r="I38" i="1" l="1"/>
  <c r="J38" i="1" s="1"/>
  <c r="G39" i="1" s="1"/>
  <c r="B47" i="1"/>
  <c r="F39" i="1" l="1"/>
  <c r="H39" i="1" s="1"/>
  <c r="I39" i="1"/>
  <c r="B48" i="1"/>
  <c r="J39" i="1" l="1"/>
  <c r="G40" i="1" s="1"/>
  <c r="F40" i="1" s="1"/>
  <c r="H40" i="1" s="1"/>
  <c r="B49" i="1"/>
  <c r="I40" i="1" l="1"/>
  <c r="J40" i="1" s="1"/>
  <c r="G41" i="1" s="1"/>
  <c r="B50" i="1"/>
  <c r="I41" i="1" l="1"/>
  <c r="F41" i="1"/>
  <c r="H41" i="1" s="1"/>
  <c r="B51" i="1"/>
  <c r="J41" i="1" l="1"/>
  <c r="G42" i="1" s="1"/>
  <c r="B52" i="1"/>
  <c r="F42" i="1" l="1"/>
  <c r="H42" i="1" s="1"/>
  <c r="I42" i="1"/>
  <c r="B53" i="1"/>
  <c r="J42" i="1" l="1"/>
  <c r="G43" i="1" s="1"/>
  <c r="B54" i="1"/>
  <c r="I43" i="1" l="1"/>
  <c r="F43" i="1"/>
  <c r="H43" i="1" s="1"/>
  <c r="B55" i="1"/>
  <c r="J43" i="1" l="1"/>
  <c r="G44" i="1" s="1"/>
  <c r="I44" i="1" s="1"/>
  <c r="B56" i="1"/>
  <c r="F44" i="1" l="1"/>
  <c r="H44" i="1" s="1"/>
  <c r="J44" i="1" s="1"/>
  <c r="G45" i="1" s="1"/>
  <c r="B57" i="1"/>
  <c r="I45" i="1" l="1"/>
  <c r="F45" i="1"/>
  <c r="H45" i="1" s="1"/>
  <c r="B58" i="1"/>
  <c r="J45" i="1" l="1"/>
  <c r="G46" i="1" s="1"/>
  <c r="I46" i="1" s="1"/>
  <c r="B59" i="1"/>
  <c r="F46" i="1" l="1"/>
  <c r="H46" i="1" s="1"/>
  <c r="J46" i="1" s="1"/>
  <c r="G47" i="1" s="1"/>
  <c r="B60" i="1"/>
  <c r="F47" i="1" l="1"/>
  <c r="H47" i="1" s="1"/>
  <c r="I47" i="1"/>
  <c r="B61" i="1"/>
  <c r="J47" i="1" l="1"/>
  <c r="G48" i="1" s="1"/>
  <c r="I48" i="1" s="1"/>
  <c r="B62" i="1"/>
  <c r="F48" i="1" l="1"/>
  <c r="H48" i="1" s="1"/>
  <c r="J48" i="1" s="1"/>
  <c r="G49" i="1" s="1"/>
  <c r="I49" i="1" s="1"/>
  <c r="B63" i="1"/>
  <c r="F49" i="1" l="1"/>
  <c r="H49" i="1" s="1"/>
  <c r="J49" i="1" s="1"/>
  <c r="G50" i="1" s="1"/>
  <c r="F50" i="1" s="1"/>
  <c r="H50" i="1" s="1"/>
  <c r="B64" i="1"/>
  <c r="I50" i="1" l="1"/>
  <c r="J50" i="1" s="1"/>
  <c r="G51" i="1" s="1"/>
  <c r="I51" i="1" s="1"/>
  <c r="B65" i="1"/>
  <c r="F51" i="1" l="1"/>
  <c r="H51" i="1" s="1"/>
  <c r="J51" i="1" s="1"/>
  <c r="G52" i="1" s="1"/>
  <c r="F52" i="1" s="1"/>
  <c r="H52" i="1" s="1"/>
  <c r="B66" i="1"/>
  <c r="I52" i="1" l="1"/>
  <c r="J52" i="1" s="1"/>
  <c r="G53" i="1" s="1"/>
  <c r="B67" i="1"/>
  <c r="I53" i="1" l="1"/>
  <c r="F53" i="1"/>
  <c r="H53" i="1" s="1"/>
  <c r="B68" i="1"/>
  <c r="J53" i="1" l="1"/>
  <c r="G54" i="1" s="1"/>
  <c r="F54" i="1" s="1"/>
  <c r="H54" i="1" s="1"/>
  <c r="B69" i="1"/>
  <c r="I54" i="1" l="1"/>
  <c r="J54" i="1" s="1"/>
  <c r="G55" i="1" s="1"/>
  <c r="F55" i="1" s="1"/>
  <c r="H55" i="1" s="1"/>
  <c r="B70" i="1"/>
  <c r="I55" i="1" l="1"/>
  <c r="J55" i="1" s="1"/>
  <c r="G56" i="1" s="1"/>
  <c r="B71" i="1"/>
  <c r="I56" i="1" l="1"/>
  <c r="F56" i="1"/>
  <c r="H56" i="1" s="1"/>
  <c r="B72" i="1"/>
  <c r="J56" i="1" l="1"/>
  <c r="G57" i="1" s="1"/>
  <c r="F57" i="1" s="1"/>
  <c r="H57" i="1" s="1"/>
  <c r="B73" i="1"/>
  <c r="I57" i="1" l="1"/>
  <c r="J57" i="1" s="1"/>
  <c r="G58" i="1" s="1"/>
  <c r="F58" i="1" s="1"/>
  <c r="H58" i="1" s="1"/>
  <c r="B74" i="1"/>
  <c r="I58" i="1" l="1"/>
  <c r="J58" i="1" s="1"/>
  <c r="G59" i="1" s="1"/>
  <c r="B75" i="1"/>
  <c r="F59" i="1" l="1"/>
  <c r="H59" i="1" s="1"/>
  <c r="I59" i="1"/>
  <c r="B76" i="1"/>
  <c r="J59" i="1" l="1"/>
  <c r="G60" i="1" s="1"/>
  <c r="B77" i="1"/>
  <c r="F60" i="1" l="1"/>
  <c r="H60" i="1" s="1"/>
  <c r="I60" i="1"/>
  <c r="B78" i="1"/>
  <c r="J60" i="1" l="1"/>
  <c r="G61" i="1" s="1"/>
  <c r="B79" i="1"/>
  <c r="F61" i="1" l="1"/>
  <c r="H61" i="1" s="1"/>
  <c r="I61" i="1"/>
  <c r="B80" i="1"/>
  <c r="J61" i="1" l="1"/>
  <c r="G62" i="1" s="1"/>
  <c r="B81" i="1"/>
  <c r="I62" i="1" l="1"/>
  <c r="F62" i="1"/>
  <c r="H62" i="1" s="1"/>
  <c r="B82" i="1"/>
  <c r="J62" i="1" l="1"/>
  <c r="G63" i="1" s="1"/>
  <c r="I63" i="1" s="1"/>
  <c r="B83" i="1"/>
  <c r="F63" i="1" l="1"/>
  <c r="H63" i="1" s="1"/>
  <c r="J63" i="1" s="1"/>
  <c r="G64" i="1" s="1"/>
  <c r="F64" i="1" s="1"/>
  <c r="H64" i="1" s="1"/>
  <c r="B84" i="1"/>
  <c r="I64" i="1" l="1"/>
  <c r="J64" i="1" s="1"/>
  <c r="G65" i="1" s="1"/>
  <c r="B85" i="1"/>
  <c r="I65" i="1" l="1"/>
  <c r="F65" i="1"/>
  <c r="H65" i="1" s="1"/>
  <c r="B86" i="1"/>
  <c r="J65" i="1" l="1"/>
  <c r="G66" i="1" s="1"/>
  <c r="F66" i="1" s="1"/>
  <c r="H66" i="1" s="1"/>
  <c r="B87" i="1"/>
  <c r="I66" i="1" l="1"/>
  <c r="J66" i="1" s="1"/>
  <c r="G67" i="1" s="1"/>
  <c r="B88" i="1"/>
  <c r="F67" i="1" l="1"/>
  <c r="H67" i="1" s="1"/>
  <c r="I67" i="1"/>
  <c r="B89" i="1"/>
  <c r="J67" i="1" l="1"/>
  <c r="G68" i="1" s="1"/>
  <c r="B90" i="1"/>
  <c r="F68" i="1" l="1"/>
  <c r="H68" i="1" s="1"/>
  <c r="I68" i="1"/>
  <c r="B91" i="1"/>
  <c r="J68" i="1" l="1"/>
  <c r="G69" i="1" s="1"/>
  <c r="B92" i="1"/>
  <c r="F69" i="1" l="1"/>
  <c r="H69" i="1" s="1"/>
  <c r="I69" i="1"/>
  <c r="B93" i="1"/>
  <c r="J69" i="1" l="1"/>
  <c r="G70" i="1" s="1"/>
  <c r="B94" i="1"/>
  <c r="I70" i="1" l="1"/>
  <c r="F70" i="1"/>
  <c r="H70" i="1" s="1"/>
  <c r="B95" i="1"/>
  <c r="J70" i="1" l="1"/>
  <c r="G71" i="1" s="1"/>
  <c r="I71" i="1" s="1"/>
  <c r="B96" i="1"/>
  <c r="F71" i="1" l="1"/>
  <c r="H71" i="1" s="1"/>
  <c r="J71" i="1" s="1"/>
  <c r="G72" i="1" s="1"/>
  <c r="F72" i="1" s="1"/>
  <c r="H72" i="1" s="1"/>
  <c r="B97" i="1"/>
  <c r="I72" i="1" l="1"/>
  <c r="J72" i="1" s="1"/>
  <c r="G73" i="1" s="1"/>
  <c r="B98" i="1"/>
  <c r="I73" i="1" l="1"/>
  <c r="F73" i="1"/>
  <c r="H73" i="1" s="1"/>
  <c r="B99" i="1"/>
  <c r="J73" i="1" l="1"/>
  <c r="G74" i="1" s="1"/>
  <c r="I74" i="1" s="1"/>
  <c r="B100" i="1"/>
  <c r="F74" i="1" l="1"/>
  <c r="H74" i="1" s="1"/>
  <c r="J74" i="1" s="1"/>
  <c r="G75" i="1" s="1"/>
  <c r="I75" i="1" s="1"/>
  <c r="B101" i="1"/>
  <c r="F75" i="1" l="1"/>
  <c r="H75" i="1" s="1"/>
  <c r="J75" i="1" s="1"/>
  <c r="G76" i="1" s="1"/>
  <c r="F76" i="1" s="1"/>
  <c r="H76" i="1" s="1"/>
  <c r="B102" i="1"/>
  <c r="I76" i="1" l="1"/>
  <c r="J76" i="1" s="1"/>
  <c r="G77" i="1" s="1"/>
  <c r="B103" i="1"/>
  <c r="F77" i="1" l="1"/>
  <c r="H77" i="1" s="1"/>
  <c r="I77" i="1"/>
  <c r="B104" i="1"/>
  <c r="J77" i="1" l="1"/>
  <c r="G78" i="1" s="1"/>
  <c r="B105" i="1"/>
  <c r="I78" i="1" l="1"/>
  <c r="F78" i="1"/>
  <c r="H78" i="1" s="1"/>
  <c r="B106" i="1"/>
  <c r="J78" i="1" l="1"/>
  <c r="G79" i="1" s="1"/>
  <c r="B107" i="1"/>
  <c r="I79" i="1" l="1"/>
  <c r="F79" i="1"/>
  <c r="H79" i="1" s="1"/>
  <c r="B108" i="1"/>
  <c r="J79" i="1" l="1"/>
  <c r="G80" i="1" s="1"/>
  <c r="F80" i="1" s="1"/>
  <c r="H80" i="1" s="1"/>
  <c r="B109" i="1"/>
  <c r="I80" i="1" l="1"/>
  <c r="J80" i="1" s="1"/>
  <c r="G81" i="1" s="1"/>
  <c r="B110" i="1"/>
  <c r="F81" i="1" l="1"/>
  <c r="H81" i="1" s="1"/>
  <c r="I81" i="1"/>
  <c r="B111" i="1"/>
  <c r="J81" i="1" l="1"/>
  <c r="G82" i="1" s="1"/>
  <c r="I82" i="1" s="1"/>
  <c r="B112" i="1"/>
  <c r="F82" i="1" l="1"/>
  <c r="H82" i="1" s="1"/>
  <c r="J82" i="1" s="1"/>
  <c r="G83" i="1" s="1"/>
  <c r="I83" i="1" s="1"/>
  <c r="B113" i="1"/>
  <c r="F83" i="1" l="1"/>
  <c r="H83" i="1" s="1"/>
  <c r="J83" i="1" s="1"/>
  <c r="G84" i="1" s="1"/>
  <c r="B114" i="1"/>
  <c r="F84" i="1" l="1"/>
  <c r="H84" i="1" s="1"/>
  <c r="I84" i="1"/>
  <c r="B115" i="1"/>
  <c r="J84" i="1" l="1"/>
  <c r="G85" i="1" s="1"/>
  <c r="F85" i="1" s="1"/>
  <c r="H85" i="1" s="1"/>
  <c r="B116" i="1"/>
  <c r="I85" i="1" l="1"/>
  <c r="J85" i="1" s="1"/>
  <c r="G86" i="1" s="1"/>
  <c r="F86" i="1" s="1"/>
  <c r="H86" i="1" s="1"/>
  <c r="B117" i="1"/>
  <c r="I86" i="1" l="1"/>
  <c r="J86" i="1" s="1"/>
  <c r="G87" i="1" s="1"/>
  <c r="F87" i="1" s="1"/>
  <c r="H87" i="1" s="1"/>
  <c r="B118" i="1"/>
  <c r="I87" i="1" l="1"/>
  <c r="J87" i="1" s="1"/>
  <c r="G88" i="1" s="1"/>
  <c r="B119" i="1"/>
  <c r="I88" i="1" l="1"/>
  <c r="F88" i="1"/>
  <c r="H88" i="1" s="1"/>
  <c r="B120" i="1"/>
  <c r="J88" i="1" l="1"/>
  <c r="G89" i="1" s="1"/>
  <c r="I89" i="1" s="1"/>
  <c r="B121" i="1"/>
  <c r="F89" i="1" l="1"/>
  <c r="H89" i="1" s="1"/>
  <c r="J89" i="1" s="1"/>
  <c r="G90" i="1" s="1"/>
  <c r="F90" i="1" s="1"/>
  <c r="H90" i="1" s="1"/>
  <c r="B122" i="1"/>
  <c r="I90" i="1" l="1"/>
  <c r="J90" i="1" s="1"/>
  <c r="G91" i="1" s="1"/>
  <c r="F91" i="1" s="1"/>
  <c r="H91" i="1" s="1"/>
  <c r="B123" i="1"/>
  <c r="I91" i="1" l="1"/>
  <c r="J91" i="1" s="1"/>
  <c r="G92" i="1" s="1"/>
  <c r="I92" i="1" s="1"/>
  <c r="B124" i="1"/>
  <c r="F92" i="1" l="1"/>
  <c r="H92" i="1" s="1"/>
  <c r="J92" i="1" s="1"/>
  <c r="G93" i="1" s="1"/>
  <c r="I93" i="1" s="1"/>
  <c r="B125" i="1"/>
  <c r="F93" i="1" l="1"/>
  <c r="H93" i="1" s="1"/>
  <c r="J93" i="1" s="1"/>
  <c r="G94" i="1" s="1"/>
  <c r="I94" i="1" s="1"/>
  <c r="B126" i="1"/>
  <c r="F94" i="1" l="1"/>
  <c r="H94" i="1" s="1"/>
  <c r="J94" i="1" s="1"/>
  <c r="G95" i="1" s="1"/>
  <c r="F95" i="1" s="1"/>
  <c r="H95" i="1" s="1"/>
  <c r="B127" i="1"/>
  <c r="I95" i="1" l="1"/>
  <c r="J95" i="1" s="1"/>
  <c r="G96" i="1" s="1"/>
  <c r="I96" i="1" s="1"/>
  <c r="B128" i="1"/>
  <c r="F96" i="1" l="1"/>
  <c r="H96" i="1" s="1"/>
  <c r="J96" i="1" s="1"/>
  <c r="G97" i="1" s="1"/>
  <c r="I97" i="1" s="1"/>
  <c r="B129" i="1"/>
  <c r="F97" i="1" l="1"/>
  <c r="H97" i="1" s="1"/>
  <c r="J97" i="1" s="1"/>
  <c r="G98" i="1" s="1"/>
  <c r="I98" i="1" s="1"/>
  <c r="B130" i="1"/>
  <c r="F98" i="1" l="1"/>
  <c r="H98" i="1" s="1"/>
  <c r="J98" i="1" s="1"/>
  <c r="G99" i="1" s="1"/>
  <c r="F99" i="1" s="1"/>
  <c r="H99" i="1" s="1"/>
  <c r="B131" i="1"/>
  <c r="I99" i="1" l="1"/>
  <c r="J99" i="1" s="1"/>
  <c r="G100" i="1" s="1"/>
  <c r="F100" i="1" s="1"/>
  <c r="H100" i="1" s="1"/>
  <c r="B132" i="1"/>
  <c r="I100" i="1" l="1"/>
  <c r="J100" i="1" s="1"/>
  <c r="G101" i="1" s="1"/>
  <c r="I101" i="1" s="1"/>
  <c r="B133" i="1"/>
  <c r="F101" i="1" l="1"/>
  <c r="H101" i="1" s="1"/>
  <c r="J101" i="1" s="1"/>
  <c r="G102" i="1" s="1"/>
  <c r="B134" i="1"/>
  <c r="F102" i="1" l="1"/>
  <c r="H102" i="1" s="1"/>
  <c r="I102" i="1"/>
  <c r="B135" i="1"/>
  <c r="J102" i="1" l="1"/>
  <c r="G103" i="1" s="1"/>
  <c r="F103" i="1" s="1"/>
  <c r="H103" i="1" s="1"/>
  <c r="B136" i="1"/>
  <c r="I103" i="1" l="1"/>
  <c r="J103" i="1" s="1"/>
  <c r="G104" i="1" s="1"/>
  <c r="F104" i="1" s="1"/>
  <c r="H104" i="1" s="1"/>
  <c r="B137" i="1"/>
  <c r="I104" i="1" l="1"/>
  <c r="J104" i="1" s="1"/>
  <c r="G105" i="1" s="1"/>
  <c r="B138" i="1"/>
  <c r="F105" i="1" l="1"/>
  <c r="H105" i="1" s="1"/>
  <c r="I105" i="1"/>
  <c r="B139" i="1"/>
  <c r="J105" i="1" l="1"/>
  <c r="G106" i="1" s="1"/>
  <c r="F106" i="1" s="1"/>
  <c r="H106" i="1" s="1"/>
  <c r="B140" i="1"/>
  <c r="I106" i="1" l="1"/>
  <c r="J106" i="1" s="1"/>
  <c r="G107" i="1" s="1"/>
  <c r="I107" i="1" s="1"/>
  <c r="B141" i="1"/>
  <c r="F107" i="1" l="1"/>
  <c r="H107" i="1" s="1"/>
  <c r="J107" i="1" s="1"/>
  <c r="G108" i="1" s="1"/>
  <c r="I108" i="1" s="1"/>
  <c r="B142" i="1"/>
  <c r="F108" i="1" l="1"/>
  <c r="H108" i="1" s="1"/>
  <c r="J108" i="1" s="1"/>
  <c r="G109" i="1" s="1"/>
  <c r="I109" i="1" s="1"/>
  <c r="B143" i="1"/>
  <c r="F109" i="1" l="1"/>
  <c r="H109" i="1" s="1"/>
  <c r="J109" i="1" s="1"/>
  <c r="G110" i="1" s="1"/>
  <c r="I110" i="1" s="1"/>
  <c r="B144" i="1"/>
  <c r="F110" i="1" l="1"/>
  <c r="H110" i="1" s="1"/>
  <c r="J110" i="1" s="1"/>
  <c r="G111" i="1" s="1"/>
  <c r="I111" i="1" s="1"/>
  <c r="B145" i="1"/>
  <c r="F111" i="1" l="1"/>
  <c r="H111" i="1" s="1"/>
  <c r="J111" i="1" s="1"/>
  <c r="G112" i="1" s="1"/>
  <c r="F112" i="1" s="1"/>
  <c r="H112" i="1" s="1"/>
  <c r="B146" i="1"/>
  <c r="I112" i="1" l="1"/>
  <c r="J112" i="1" s="1"/>
  <c r="G113" i="1" s="1"/>
  <c r="I113" i="1" s="1"/>
  <c r="B147" i="1"/>
  <c r="F113" i="1" l="1"/>
  <c r="H113" i="1" s="1"/>
  <c r="J113" i="1" s="1"/>
  <c r="G114" i="1" s="1"/>
  <c r="F114" i="1" s="1"/>
  <c r="H114" i="1" s="1"/>
  <c r="B148" i="1"/>
  <c r="I114" i="1" l="1"/>
  <c r="J114" i="1" s="1"/>
  <c r="G115" i="1" s="1"/>
  <c r="F115" i="1" s="1"/>
  <c r="H115" i="1" s="1"/>
  <c r="B149" i="1"/>
  <c r="I115" i="1" l="1"/>
  <c r="J115" i="1" s="1"/>
  <c r="G116" i="1" s="1"/>
  <c r="I116" i="1" s="1"/>
  <c r="B150" i="1"/>
  <c r="F116" i="1" l="1"/>
  <c r="H116" i="1" s="1"/>
  <c r="J116" i="1" s="1"/>
  <c r="G117" i="1" s="1"/>
  <c r="I117" i="1" s="1"/>
  <c r="B151" i="1"/>
  <c r="F117" i="1" l="1"/>
  <c r="H117" i="1" s="1"/>
  <c r="J117" i="1" s="1"/>
  <c r="G118" i="1" s="1"/>
  <c r="F118" i="1" s="1"/>
  <c r="H118" i="1" s="1"/>
  <c r="B152" i="1"/>
  <c r="I118" i="1" l="1"/>
  <c r="J118" i="1" s="1"/>
  <c r="G119" i="1" s="1"/>
  <c r="B153" i="1"/>
  <c r="F119" i="1" l="1"/>
  <c r="H119" i="1" s="1"/>
  <c r="I119" i="1"/>
  <c r="B154" i="1"/>
  <c r="J119" i="1" l="1"/>
  <c r="G120" i="1" s="1"/>
  <c r="F120" i="1" s="1"/>
  <c r="H120" i="1" s="1"/>
  <c r="B155" i="1"/>
  <c r="I120" i="1" l="1"/>
  <c r="J120" i="1" s="1"/>
  <c r="G121" i="1" s="1"/>
  <c r="I121" i="1" s="1"/>
  <c r="B156" i="1"/>
  <c r="F121" i="1" l="1"/>
  <c r="H121" i="1" s="1"/>
  <c r="J121" i="1" s="1"/>
  <c r="G122" i="1" s="1"/>
  <c r="F122" i="1" s="1"/>
  <c r="H122" i="1" s="1"/>
  <c r="B157" i="1"/>
  <c r="I122" i="1" l="1"/>
  <c r="J122" i="1" s="1"/>
  <c r="G123" i="1" s="1"/>
  <c r="F123" i="1" s="1"/>
  <c r="H123" i="1" s="1"/>
  <c r="B158" i="1"/>
  <c r="I123" i="1" l="1"/>
  <c r="J123" i="1" s="1"/>
  <c r="G124" i="1" s="1"/>
  <c r="I124" i="1" s="1"/>
  <c r="B159" i="1"/>
  <c r="F124" i="1" l="1"/>
  <c r="H124" i="1" s="1"/>
  <c r="J124" i="1" s="1"/>
  <c r="G125" i="1" s="1"/>
  <c r="F125" i="1" s="1"/>
  <c r="H125" i="1" s="1"/>
  <c r="B160" i="1"/>
  <c r="I125" i="1" l="1"/>
  <c r="J125" i="1" s="1"/>
  <c r="G126" i="1" s="1"/>
  <c r="B161" i="1"/>
  <c r="I126" i="1" l="1"/>
  <c r="F126" i="1"/>
  <c r="H126" i="1" s="1"/>
  <c r="B162" i="1"/>
  <c r="J126" i="1" l="1"/>
  <c r="G127" i="1" s="1"/>
  <c r="I127" i="1" s="1"/>
  <c r="B163" i="1"/>
  <c r="F127" i="1" l="1"/>
  <c r="H127" i="1" s="1"/>
  <c r="J127" i="1" s="1"/>
  <c r="G128" i="1" s="1"/>
  <c r="I128" i="1" s="1"/>
  <c r="B164" i="1"/>
  <c r="F128" i="1" l="1"/>
  <c r="H128" i="1" s="1"/>
  <c r="J128" i="1" s="1"/>
  <c r="G129" i="1" s="1"/>
  <c r="F129" i="1" s="1"/>
  <c r="H129" i="1" s="1"/>
  <c r="B165" i="1"/>
  <c r="I129" i="1" l="1"/>
  <c r="J129" i="1" s="1"/>
  <c r="G130" i="1" s="1"/>
  <c r="F130" i="1" s="1"/>
  <c r="H130" i="1" s="1"/>
  <c r="B166" i="1"/>
  <c r="I130" i="1" l="1"/>
  <c r="J130" i="1" s="1"/>
  <c r="G131" i="1" s="1"/>
  <c r="B167" i="1"/>
  <c r="F131" i="1" l="1"/>
  <c r="H131" i="1" s="1"/>
  <c r="I131" i="1"/>
  <c r="B168" i="1"/>
  <c r="J131" i="1" l="1"/>
  <c r="G132" i="1" s="1"/>
  <c r="I132" i="1" s="1"/>
  <c r="B169" i="1"/>
  <c r="F132" i="1" l="1"/>
  <c r="H132" i="1" s="1"/>
  <c r="J132" i="1" s="1"/>
  <c r="G133" i="1" s="1"/>
  <c r="I133" i="1" s="1"/>
  <c r="B170" i="1"/>
  <c r="F133" i="1" l="1"/>
  <c r="H133" i="1" s="1"/>
  <c r="J133" i="1" s="1"/>
  <c r="G134" i="1" s="1"/>
  <c r="F134" i="1" s="1"/>
  <c r="H134" i="1" s="1"/>
  <c r="B171" i="1"/>
  <c r="I134" i="1" l="1"/>
  <c r="J134" i="1" s="1"/>
  <c r="G135" i="1" s="1"/>
  <c r="F135" i="1" s="1"/>
  <c r="H135" i="1" s="1"/>
  <c r="B172" i="1"/>
  <c r="I135" i="1" l="1"/>
  <c r="J135" i="1" s="1"/>
  <c r="G136" i="1" s="1"/>
  <c r="F136" i="1" s="1"/>
  <c r="H136" i="1" s="1"/>
  <c r="B173" i="1"/>
  <c r="I136" i="1" l="1"/>
  <c r="J136" i="1" s="1"/>
  <c r="G137" i="1" s="1"/>
  <c r="F137" i="1" s="1"/>
  <c r="H137" i="1" s="1"/>
  <c r="B174" i="1"/>
  <c r="I137" i="1" l="1"/>
  <c r="J137" i="1" s="1"/>
  <c r="G138" i="1" s="1"/>
  <c r="F138" i="1" s="1"/>
  <c r="H138" i="1" s="1"/>
  <c r="B175" i="1"/>
  <c r="I138" i="1" l="1"/>
  <c r="J138" i="1" s="1"/>
  <c r="G139" i="1" s="1"/>
  <c r="B176" i="1"/>
  <c r="I139" i="1" l="1"/>
  <c r="F139" i="1"/>
  <c r="H139" i="1" s="1"/>
  <c r="B177" i="1"/>
  <c r="J139" i="1" l="1"/>
  <c r="G140" i="1" s="1"/>
  <c r="B178" i="1"/>
  <c r="F140" i="1" l="1"/>
  <c r="H140" i="1" s="1"/>
  <c r="I140" i="1"/>
  <c r="B179" i="1"/>
  <c r="J140" i="1" l="1"/>
  <c r="G141" i="1" s="1"/>
  <c r="F141" i="1" s="1"/>
  <c r="H141" i="1" s="1"/>
  <c r="B180" i="1"/>
  <c r="I141" i="1" l="1"/>
  <c r="J141" i="1" s="1"/>
  <c r="G142" i="1" s="1"/>
  <c r="B181" i="1"/>
  <c r="F142" i="1" l="1"/>
  <c r="H142" i="1" s="1"/>
  <c r="I142" i="1"/>
  <c r="B182" i="1"/>
  <c r="J142" i="1" l="1"/>
  <c r="G143" i="1" s="1"/>
  <c r="F143" i="1" s="1"/>
  <c r="H143" i="1" s="1"/>
  <c r="B183" i="1"/>
  <c r="I143" i="1" l="1"/>
  <c r="J143" i="1" s="1"/>
  <c r="G144" i="1" s="1"/>
  <c r="B184" i="1"/>
  <c r="I144" i="1" l="1"/>
  <c r="F144" i="1"/>
  <c r="H144" i="1" s="1"/>
  <c r="J144" i="1" s="1"/>
  <c r="G145" i="1" s="1"/>
  <c r="F145" i="1" s="1"/>
  <c r="H145" i="1" s="1"/>
  <c r="B185" i="1"/>
  <c r="I145" i="1" l="1"/>
  <c r="J145" i="1" s="1"/>
  <c r="G146" i="1" s="1"/>
  <c r="I146" i="1" s="1"/>
  <c r="B186" i="1"/>
  <c r="F146" i="1" l="1"/>
  <c r="H146" i="1" s="1"/>
  <c r="J146" i="1" s="1"/>
  <c r="G147" i="1" s="1"/>
  <c r="I147" i="1" s="1"/>
  <c r="B187" i="1"/>
  <c r="F147" i="1" l="1"/>
  <c r="H147" i="1" s="1"/>
  <c r="J147" i="1" s="1"/>
  <c r="G148" i="1" s="1"/>
  <c r="B188" i="1"/>
  <c r="I148" i="1" l="1"/>
  <c r="F148" i="1"/>
  <c r="H148" i="1" s="1"/>
  <c r="B189" i="1"/>
  <c r="J148" i="1" l="1"/>
  <c r="G149" i="1" s="1"/>
  <c r="I149" i="1" s="1"/>
  <c r="B190" i="1"/>
  <c r="F149" i="1" l="1"/>
  <c r="H149" i="1" s="1"/>
  <c r="J149" i="1" s="1"/>
  <c r="G150" i="1" s="1"/>
  <c r="F150" i="1" s="1"/>
  <c r="H150" i="1" s="1"/>
  <c r="B191" i="1"/>
  <c r="I150" i="1" l="1"/>
  <c r="J150" i="1" s="1"/>
  <c r="G151" i="1" s="1"/>
  <c r="B192" i="1"/>
  <c r="I151" i="1" l="1"/>
  <c r="F151" i="1"/>
  <c r="H151" i="1" s="1"/>
  <c r="B193" i="1"/>
  <c r="J151" i="1" l="1"/>
  <c r="G152" i="1" s="1"/>
  <c r="B194" i="1"/>
  <c r="F152" i="1" l="1"/>
  <c r="H152" i="1" s="1"/>
  <c r="I152" i="1"/>
  <c r="B195" i="1"/>
  <c r="J152" i="1" l="1"/>
  <c r="G153" i="1" s="1"/>
  <c r="F153" i="1" s="1"/>
  <c r="H153" i="1" s="1"/>
  <c r="B196" i="1"/>
  <c r="I153" i="1" l="1"/>
  <c r="J153" i="1" s="1"/>
  <c r="G154" i="1" s="1"/>
  <c r="B197" i="1"/>
  <c r="I154" i="1" l="1"/>
  <c r="F154" i="1"/>
  <c r="H154" i="1" s="1"/>
  <c r="B198" i="1"/>
  <c r="J154" i="1" l="1"/>
  <c r="G155" i="1" s="1"/>
  <c r="I155" i="1" s="1"/>
  <c r="B199" i="1"/>
  <c r="F155" i="1" l="1"/>
  <c r="H155" i="1" s="1"/>
  <c r="J155" i="1" s="1"/>
  <c r="G156" i="1" s="1"/>
  <c r="F156" i="1" s="1"/>
  <c r="H156" i="1" s="1"/>
  <c r="B200" i="1"/>
  <c r="I156" i="1" l="1"/>
  <c r="J156" i="1" s="1"/>
  <c r="G157" i="1" s="1"/>
  <c r="B201" i="1"/>
  <c r="F157" i="1" l="1"/>
  <c r="H157" i="1" s="1"/>
  <c r="I157" i="1"/>
  <c r="B202" i="1"/>
  <c r="J157" i="1" l="1"/>
  <c r="G158" i="1" s="1"/>
  <c r="F158" i="1" s="1"/>
  <c r="H158" i="1" s="1"/>
  <c r="B203" i="1"/>
  <c r="I158" i="1" l="1"/>
  <c r="J158" i="1" s="1"/>
  <c r="G159" i="1" s="1"/>
  <c r="F159" i="1" s="1"/>
  <c r="H159" i="1" s="1"/>
  <c r="B204" i="1"/>
  <c r="I159" i="1" l="1"/>
  <c r="J159" i="1" s="1"/>
  <c r="G160" i="1" s="1"/>
  <c r="B205" i="1"/>
  <c r="I160" i="1" l="1"/>
  <c r="F160" i="1"/>
  <c r="H160" i="1" s="1"/>
  <c r="J160" i="1" s="1"/>
  <c r="G161" i="1" s="1"/>
  <c r="F161" i="1" s="1"/>
  <c r="H161" i="1" s="1"/>
  <c r="B206" i="1"/>
  <c r="I161" i="1" l="1"/>
  <c r="J161" i="1" s="1"/>
  <c r="G162" i="1" s="1"/>
  <c r="I162" i="1" s="1"/>
  <c r="B207" i="1"/>
  <c r="F162" i="1" l="1"/>
  <c r="H162" i="1" s="1"/>
  <c r="J162" i="1" s="1"/>
  <c r="G163" i="1" s="1"/>
  <c r="F163" i="1" s="1"/>
  <c r="H163" i="1" s="1"/>
  <c r="B208" i="1"/>
  <c r="I163" i="1" l="1"/>
  <c r="J163" i="1" s="1"/>
  <c r="G164" i="1" s="1"/>
  <c r="B209" i="1"/>
  <c r="I164" i="1" l="1"/>
  <c r="F164" i="1"/>
  <c r="H164" i="1" s="1"/>
  <c r="J164" i="1" s="1"/>
  <c r="G165" i="1" s="1"/>
  <c r="I165" i="1" s="1"/>
  <c r="B210" i="1"/>
  <c r="F165" i="1" l="1"/>
  <c r="H165" i="1" s="1"/>
  <c r="J165" i="1" s="1"/>
  <c r="G166" i="1" s="1"/>
  <c r="F166" i="1" s="1"/>
  <c r="H166" i="1" s="1"/>
  <c r="B211" i="1"/>
  <c r="I166" i="1" l="1"/>
  <c r="J166" i="1" s="1"/>
  <c r="G167" i="1" s="1"/>
  <c r="F167" i="1" s="1"/>
  <c r="H167" i="1" s="1"/>
  <c r="B212" i="1"/>
  <c r="I167" i="1" l="1"/>
  <c r="J167" i="1" s="1"/>
  <c r="G168" i="1" s="1"/>
  <c r="F168" i="1" s="1"/>
  <c r="H168" i="1" s="1"/>
  <c r="B213" i="1"/>
  <c r="I168" i="1" l="1"/>
  <c r="J168" i="1" s="1"/>
  <c r="G169" i="1" s="1"/>
  <c r="F169" i="1" s="1"/>
  <c r="H169" i="1" s="1"/>
  <c r="B214" i="1"/>
  <c r="I169" i="1" l="1"/>
  <c r="J169" i="1" s="1"/>
  <c r="G170" i="1" s="1"/>
  <c r="F170" i="1" s="1"/>
  <c r="H170" i="1" s="1"/>
  <c r="B215" i="1"/>
  <c r="I170" i="1" l="1"/>
  <c r="J170" i="1" s="1"/>
  <c r="G171" i="1" s="1"/>
  <c r="B216" i="1"/>
  <c r="F171" i="1" l="1"/>
  <c r="H171" i="1" s="1"/>
  <c r="I171" i="1"/>
  <c r="B217" i="1"/>
  <c r="J171" i="1" l="1"/>
  <c r="G172" i="1" s="1"/>
  <c r="F172" i="1" s="1"/>
  <c r="H172" i="1" s="1"/>
  <c r="B218" i="1"/>
  <c r="I172" i="1" l="1"/>
  <c r="J172" i="1" s="1"/>
  <c r="G173" i="1" s="1"/>
  <c r="B219" i="1"/>
  <c r="I173" i="1" l="1"/>
  <c r="F173" i="1"/>
  <c r="H173" i="1" s="1"/>
  <c r="J173" i="1" s="1"/>
  <c r="G174" i="1" s="1"/>
  <c r="I174" i="1" s="1"/>
  <c r="B220" i="1"/>
  <c r="F174" i="1" l="1"/>
  <c r="H174" i="1" s="1"/>
  <c r="J174" i="1" s="1"/>
  <c r="G175" i="1" s="1"/>
  <c r="F175" i="1" s="1"/>
  <c r="H175" i="1" s="1"/>
  <c r="B221" i="1"/>
  <c r="I175" i="1" l="1"/>
  <c r="J175" i="1" s="1"/>
  <c r="G176" i="1" s="1"/>
  <c r="I176" i="1" s="1"/>
  <c r="B222" i="1"/>
  <c r="F176" i="1" l="1"/>
  <c r="H176" i="1" s="1"/>
  <c r="J176" i="1" s="1"/>
  <c r="G177" i="1" s="1"/>
  <c r="I177" i="1" s="1"/>
  <c r="B223" i="1"/>
  <c r="F177" i="1" l="1"/>
  <c r="H177" i="1" s="1"/>
  <c r="J177" i="1" s="1"/>
  <c r="G178" i="1" s="1"/>
  <c r="I178" i="1" s="1"/>
  <c r="B224" i="1"/>
  <c r="F178" i="1" l="1"/>
  <c r="H178" i="1" s="1"/>
  <c r="J178" i="1" s="1"/>
  <c r="G179" i="1" s="1"/>
  <c r="F179" i="1" s="1"/>
  <c r="H179" i="1" s="1"/>
  <c r="B225" i="1"/>
  <c r="I179" i="1" l="1"/>
  <c r="J179" i="1" s="1"/>
  <c r="G180" i="1" s="1"/>
  <c r="F180" i="1" s="1"/>
  <c r="H180" i="1" s="1"/>
  <c r="B226" i="1"/>
  <c r="I180" i="1" l="1"/>
  <c r="J180" i="1" s="1"/>
  <c r="G181" i="1" s="1"/>
  <c r="I181" i="1" s="1"/>
  <c r="B227" i="1"/>
  <c r="F181" i="1" l="1"/>
  <c r="H181" i="1" s="1"/>
  <c r="J181" i="1" s="1"/>
  <c r="G182" i="1" s="1"/>
  <c r="B228" i="1"/>
  <c r="I182" i="1" l="1"/>
  <c r="F182" i="1"/>
  <c r="H182" i="1" s="1"/>
  <c r="B229" i="1"/>
  <c r="J182" i="1" l="1"/>
  <c r="G183" i="1" s="1"/>
  <c r="B230" i="1"/>
  <c r="F183" i="1" l="1"/>
  <c r="H183" i="1" s="1"/>
  <c r="I183" i="1"/>
  <c r="B231" i="1"/>
  <c r="J183" i="1" l="1"/>
  <c r="G184" i="1" s="1"/>
  <c r="B232" i="1"/>
  <c r="I184" i="1" l="1"/>
  <c r="F184" i="1"/>
  <c r="H184" i="1" s="1"/>
  <c r="B233" i="1"/>
  <c r="J184" i="1" l="1"/>
  <c r="G185" i="1" s="1"/>
  <c r="I185" i="1"/>
  <c r="F185" i="1"/>
  <c r="H185" i="1" s="1"/>
  <c r="J185" i="1" s="1"/>
  <c r="G186" i="1" s="1"/>
  <c r="B234" i="1"/>
  <c r="I186" i="1" l="1"/>
  <c r="F186" i="1"/>
  <c r="H186" i="1" s="1"/>
  <c r="B235" i="1"/>
  <c r="J186" i="1" l="1"/>
  <c r="G187" i="1" s="1"/>
  <c r="I187" i="1" s="1"/>
  <c r="B236" i="1"/>
  <c r="F187" i="1" l="1"/>
  <c r="H187" i="1" s="1"/>
  <c r="J187" i="1" s="1"/>
  <c r="G188" i="1" s="1"/>
  <c r="F188" i="1" s="1"/>
  <c r="H188" i="1" s="1"/>
  <c r="B237" i="1"/>
  <c r="I188" i="1" l="1"/>
  <c r="J188" i="1" s="1"/>
  <c r="G189" i="1" s="1"/>
  <c r="I189" i="1" s="1"/>
  <c r="B238" i="1"/>
  <c r="F189" i="1" l="1"/>
  <c r="H189" i="1" s="1"/>
  <c r="J189" i="1" s="1"/>
  <c r="G190" i="1" s="1"/>
  <c r="B239" i="1"/>
  <c r="F190" i="1" l="1"/>
  <c r="H190" i="1" s="1"/>
  <c r="I190" i="1"/>
  <c r="B240" i="1"/>
  <c r="J190" i="1" l="1"/>
  <c r="G191" i="1" s="1"/>
  <c r="F191" i="1" s="1"/>
  <c r="H191" i="1" s="1"/>
  <c r="B241" i="1"/>
  <c r="I191" i="1" l="1"/>
  <c r="J191" i="1" s="1"/>
  <c r="G192" i="1" s="1"/>
  <c r="F192" i="1" s="1"/>
  <c r="H192" i="1" s="1"/>
  <c r="B242" i="1"/>
  <c r="I192" i="1" l="1"/>
  <c r="J192" i="1" s="1"/>
  <c r="G193" i="1" s="1"/>
  <c r="B243" i="1"/>
  <c r="I193" i="1" l="1"/>
  <c r="F193" i="1"/>
  <c r="H193" i="1" s="1"/>
  <c r="B244" i="1"/>
  <c r="J193" i="1" l="1"/>
  <c r="G194" i="1" s="1"/>
  <c r="B245" i="1"/>
  <c r="F194" i="1" l="1"/>
  <c r="H194" i="1" s="1"/>
  <c r="I194" i="1"/>
  <c r="B246" i="1"/>
  <c r="J194" i="1" l="1"/>
  <c r="G195" i="1" s="1"/>
  <c r="F195" i="1" s="1"/>
  <c r="H195" i="1" s="1"/>
  <c r="B247" i="1"/>
  <c r="I195" i="1" l="1"/>
  <c r="J195" i="1" s="1"/>
  <c r="G196" i="1" s="1"/>
  <c r="B248" i="1"/>
  <c r="I196" i="1" l="1"/>
  <c r="F196" i="1"/>
  <c r="H196" i="1" s="1"/>
  <c r="B249" i="1"/>
  <c r="J196" i="1" l="1"/>
  <c r="G197" i="1" s="1"/>
  <c r="F197" i="1" s="1"/>
  <c r="H197" i="1" s="1"/>
  <c r="B250" i="1"/>
  <c r="I197" i="1" l="1"/>
  <c r="J197" i="1" s="1"/>
  <c r="G198" i="1" s="1"/>
  <c r="B251" i="1"/>
  <c r="F198" i="1" l="1"/>
  <c r="H198" i="1" s="1"/>
  <c r="I198" i="1"/>
  <c r="B252" i="1"/>
  <c r="J198" i="1" l="1"/>
  <c r="G199" i="1" s="1"/>
  <c r="F199" i="1" s="1"/>
  <c r="H199" i="1" s="1"/>
  <c r="B253" i="1"/>
  <c r="I199" i="1" l="1"/>
  <c r="J199" i="1" s="1"/>
  <c r="G200" i="1" s="1"/>
  <c r="B254" i="1"/>
  <c r="F200" i="1" l="1"/>
  <c r="H200" i="1" s="1"/>
  <c r="I200" i="1"/>
  <c r="B255" i="1"/>
  <c r="J200" i="1" l="1"/>
  <c r="G201" i="1" s="1"/>
  <c r="I201" i="1" s="1"/>
  <c r="B256" i="1"/>
  <c r="F201" i="1" l="1"/>
  <c r="H201" i="1" s="1"/>
  <c r="J201" i="1" s="1"/>
  <c r="G202" i="1" s="1"/>
  <c r="I202" i="1" s="1"/>
  <c r="B257" i="1"/>
  <c r="F202" i="1" l="1"/>
  <c r="H202" i="1" s="1"/>
  <c r="J202" i="1" s="1"/>
  <c r="G203" i="1" s="1"/>
  <c r="I203" i="1" s="1"/>
  <c r="B258" i="1"/>
  <c r="F203" i="1" l="1"/>
  <c r="H203" i="1" s="1"/>
  <c r="J203" i="1" s="1"/>
  <c r="G204" i="1" s="1"/>
  <c r="I204" i="1" s="1"/>
  <c r="B259" i="1"/>
  <c r="F204" i="1" l="1"/>
  <c r="H204" i="1" s="1"/>
  <c r="J204" i="1" s="1"/>
  <c r="G205" i="1" s="1"/>
  <c r="B260" i="1"/>
  <c r="I205" i="1" l="1"/>
  <c r="F205" i="1"/>
  <c r="H205" i="1" s="1"/>
  <c r="B261" i="1"/>
  <c r="J205" i="1" l="1"/>
  <c r="G206" i="1" s="1"/>
  <c r="B262" i="1"/>
  <c r="F206" i="1" l="1"/>
  <c r="H206" i="1" s="1"/>
  <c r="I206" i="1"/>
  <c r="B263" i="1"/>
  <c r="J206" i="1" l="1"/>
  <c r="G207" i="1" s="1"/>
  <c r="I207" i="1" s="1"/>
  <c r="B264" i="1"/>
  <c r="F207" i="1" l="1"/>
  <c r="H207" i="1" s="1"/>
  <c r="J207" i="1" s="1"/>
  <c r="G208" i="1" s="1"/>
  <c r="B265" i="1"/>
  <c r="F208" i="1" l="1"/>
  <c r="H208" i="1" s="1"/>
  <c r="I208" i="1"/>
  <c r="B266" i="1"/>
  <c r="J208" i="1" l="1"/>
  <c r="G209" i="1" s="1"/>
  <c r="F209" i="1" s="1"/>
  <c r="H209" i="1" s="1"/>
  <c r="B267" i="1"/>
  <c r="I209" i="1" l="1"/>
  <c r="J209" i="1" s="1"/>
  <c r="G210" i="1" s="1"/>
  <c r="F210" i="1" s="1"/>
  <c r="H210" i="1" s="1"/>
  <c r="B268" i="1"/>
  <c r="I210" i="1" l="1"/>
  <c r="J210" i="1" s="1"/>
  <c r="G211" i="1" s="1"/>
  <c r="B269" i="1"/>
  <c r="F211" i="1" l="1"/>
  <c r="H211" i="1" s="1"/>
  <c r="I211" i="1"/>
  <c r="B270" i="1"/>
  <c r="J211" i="1" l="1"/>
  <c r="G212" i="1" s="1"/>
  <c r="F212" i="1" s="1"/>
  <c r="H212" i="1" s="1"/>
  <c r="B271" i="1"/>
  <c r="I212" i="1" l="1"/>
  <c r="J212" i="1" s="1"/>
  <c r="G213" i="1" s="1"/>
  <c r="B272" i="1"/>
  <c r="F213" i="1" l="1"/>
  <c r="H213" i="1" s="1"/>
  <c r="I213" i="1"/>
  <c r="B273" i="1"/>
  <c r="J213" i="1" l="1"/>
  <c r="G214" i="1" s="1"/>
  <c r="F214" i="1" s="1"/>
  <c r="H214" i="1" s="1"/>
  <c r="B274" i="1"/>
  <c r="I214" i="1" l="1"/>
  <c r="J214" i="1" s="1"/>
  <c r="G215" i="1" s="1"/>
  <c r="B275" i="1"/>
  <c r="F215" i="1" l="1"/>
  <c r="H215" i="1" s="1"/>
  <c r="I215" i="1"/>
  <c r="B276" i="1"/>
  <c r="J215" i="1" l="1"/>
  <c r="G216" i="1" s="1"/>
  <c r="I216" i="1" s="1"/>
  <c r="B277" i="1"/>
  <c r="F216" i="1" l="1"/>
  <c r="H216" i="1" s="1"/>
  <c r="J216" i="1" s="1"/>
  <c r="G217" i="1" s="1"/>
  <c r="I217" i="1" s="1"/>
  <c r="B278" i="1"/>
  <c r="F217" i="1" l="1"/>
  <c r="H217" i="1" s="1"/>
  <c r="J217" i="1" s="1"/>
  <c r="G218" i="1" s="1"/>
  <c r="F218" i="1" s="1"/>
  <c r="H218" i="1" s="1"/>
  <c r="B279" i="1"/>
  <c r="I218" i="1" l="1"/>
  <c r="J218" i="1" s="1"/>
  <c r="G219" i="1" s="1"/>
  <c r="I219" i="1" s="1"/>
  <c r="B280" i="1"/>
  <c r="F219" i="1" l="1"/>
  <c r="H219" i="1" s="1"/>
  <c r="J219" i="1" s="1"/>
  <c r="G220" i="1" s="1"/>
  <c r="I220" i="1" s="1"/>
  <c r="B281" i="1"/>
  <c r="F220" i="1" l="1"/>
  <c r="H220" i="1" s="1"/>
  <c r="J220" i="1" s="1"/>
  <c r="G221" i="1" s="1"/>
  <c r="B282" i="1"/>
  <c r="I221" i="1" l="1"/>
  <c r="F221" i="1"/>
  <c r="H221" i="1" s="1"/>
  <c r="B283" i="1"/>
  <c r="J221" i="1" l="1"/>
  <c r="G222" i="1" s="1"/>
  <c r="F222" i="1" s="1"/>
  <c r="H222" i="1" s="1"/>
  <c r="B284" i="1"/>
  <c r="I222" i="1" l="1"/>
  <c r="J222" i="1" s="1"/>
  <c r="G223" i="1" s="1"/>
  <c r="B285" i="1"/>
  <c r="F223" i="1" l="1"/>
  <c r="H223" i="1" s="1"/>
  <c r="I223" i="1"/>
  <c r="B286" i="1"/>
  <c r="J223" i="1" l="1"/>
  <c r="G224" i="1" s="1"/>
  <c r="F224" i="1" s="1"/>
  <c r="H224" i="1" s="1"/>
  <c r="B287" i="1"/>
  <c r="I224" i="1" l="1"/>
  <c r="J224" i="1" s="1"/>
  <c r="G225" i="1" s="1"/>
  <c r="I225" i="1" s="1"/>
  <c r="B288" i="1"/>
  <c r="F225" i="1" l="1"/>
  <c r="H225" i="1" s="1"/>
  <c r="J225" i="1" s="1"/>
  <c r="G226" i="1" s="1"/>
  <c r="F226" i="1" s="1"/>
  <c r="H226" i="1" s="1"/>
  <c r="B289" i="1"/>
  <c r="I226" i="1" l="1"/>
  <c r="J226" i="1" s="1"/>
  <c r="G227" i="1" s="1"/>
  <c r="I227" i="1" s="1"/>
  <c r="B290" i="1"/>
  <c r="F227" i="1" l="1"/>
  <c r="H227" i="1" s="1"/>
  <c r="J227" i="1" s="1"/>
  <c r="G228" i="1" s="1"/>
  <c r="F228" i="1" s="1"/>
  <c r="H228" i="1" s="1"/>
  <c r="B291" i="1"/>
  <c r="I228" i="1" l="1"/>
  <c r="J228" i="1" s="1"/>
  <c r="G229" i="1" s="1"/>
  <c r="B292" i="1"/>
  <c r="I229" i="1" l="1"/>
  <c r="F229" i="1"/>
  <c r="H229" i="1" s="1"/>
  <c r="B293" i="1"/>
  <c r="J229" i="1" l="1"/>
  <c r="G230" i="1" s="1"/>
  <c r="B294" i="1"/>
  <c r="F230" i="1" l="1"/>
  <c r="H230" i="1" s="1"/>
  <c r="I230" i="1"/>
  <c r="B295" i="1"/>
  <c r="J230" i="1" l="1"/>
  <c r="G231" i="1" s="1"/>
  <c r="B296" i="1"/>
  <c r="F231" i="1" l="1"/>
  <c r="H231" i="1" s="1"/>
  <c r="I231" i="1"/>
  <c r="B297" i="1"/>
  <c r="J231" i="1" l="1"/>
  <c r="G232" i="1" s="1"/>
  <c r="F232" i="1" s="1"/>
  <c r="H232" i="1" s="1"/>
  <c r="B298" i="1"/>
  <c r="I232" i="1" l="1"/>
  <c r="J232" i="1" s="1"/>
  <c r="G233" i="1" s="1"/>
  <c r="B299" i="1"/>
  <c r="I233" i="1" l="1"/>
  <c r="F233" i="1"/>
  <c r="H233" i="1" s="1"/>
  <c r="B300" i="1"/>
  <c r="J233" i="1" l="1"/>
  <c r="G234" i="1" s="1"/>
  <c r="I234" i="1" s="1"/>
  <c r="B301" i="1"/>
  <c r="F234" i="1" l="1"/>
  <c r="H234" i="1" s="1"/>
  <c r="J234" i="1" s="1"/>
  <c r="G235" i="1" s="1"/>
  <c r="I235" i="1" s="1"/>
  <c r="B302" i="1"/>
  <c r="F235" i="1" l="1"/>
  <c r="H235" i="1" s="1"/>
  <c r="J235" i="1" s="1"/>
  <c r="G236" i="1" s="1"/>
  <c r="F236" i="1" s="1"/>
  <c r="H236" i="1" s="1"/>
  <c r="B303" i="1"/>
  <c r="I236" i="1" l="1"/>
  <c r="J236" i="1" s="1"/>
  <c r="G237" i="1" s="1"/>
  <c r="B304" i="1"/>
  <c r="F237" i="1" l="1"/>
  <c r="H237" i="1" s="1"/>
  <c r="I237" i="1"/>
  <c r="B305" i="1"/>
  <c r="J237" i="1" l="1"/>
  <c r="G238" i="1" s="1"/>
  <c r="I238" i="1" s="1"/>
  <c r="B306" i="1"/>
  <c r="F238" i="1" l="1"/>
  <c r="H238" i="1" s="1"/>
  <c r="J238" i="1" s="1"/>
  <c r="G239" i="1" s="1"/>
  <c r="F239" i="1" s="1"/>
  <c r="H239" i="1" s="1"/>
  <c r="B307" i="1"/>
  <c r="I239" i="1" l="1"/>
  <c r="J239" i="1" s="1"/>
  <c r="G240" i="1" s="1"/>
  <c r="B308" i="1"/>
  <c r="F240" i="1" l="1"/>
  <c r="H240" i="1" s="1"/>
  <c r="I240" i="1"/>
  <c r="B309" i="1"/>
  <c r="J240" i="1" l="1"/>
  <c r="G241" i="1" s="1"/>
  <c r="I241" i="1" s="1"/>
  <c r="B310" i="1"/>
  <c r="F241" i="1" l="1"/>
  <c r="H241" i="1" s="1"/>
  <c r="J241" i="1" s="1"/>
  <c r="G242" i="1" s="1"/>
  <c r="I242" i="1" s="1"/>
  <c r="B311" i="1"/>
  <c r="F242" i="1" l="1"/>
  <c r="H242" i="1" s="1"/>
  <c r="J242" i="1" s="1"/>
  <c r="G243" i="1" s="1"/>
  <c r="I243" i="1" s="1"/>
  <c r="B312" i="1"/>
  <c r="F243" i="1" l="1"/>
  <c r="H243" i="1" s="1"/>
  <c r="J243" i="1" s="1"/>
  <c r="G244" i="1" s="1"/>
  <c r="F244" i="1" s="1"/>
  <c r="H244" i="1" s="1"/>
  <c r="B313" i="1"/>
  <c r="I244" i="1" l="1"/>
  <c r="J244" i="1" s="1"/>
  <c r="G245" i="1" s="1"/>
  <c r="B314" i="1"/>
  <c r="F245" i="1" l="1"/>
  <c r="H245" i="1" s="1"/>
  <c r="I245" i="1"/>
  <c r="B315" i="1"/>
  <c r="J245" i="1" l="1"/>
  <c r="G246" i="1" s="1"/>
  <c r="I246" i="1" s="1"/>
  <c r="B316" i="1"/>
  <c r="F246" i="1" l="1"/>
  <c r="H246" i="1" s="1"/>
  <c r="J246" i="1" s="1"/>
  <c r="G247" i="1" s="1"/>
  <c r="I247" i="1" s="1"/>
  <c r="B317" i="1"/>
  <c r="F247" i="1" l="1"/>
  <c r="H247" i="1" s="1"/>
  <c r="J247" i="1" s="1"/>
  <c r="G248" i="1" s="1"/>
  <c r="B318" i="1"/>
  <c r="F248" i="1" l="1"/>
  <c r="H248" i="1" s="1"/>
  <c r="I248" i="1"/>
  <c r="B319" i="1"/>
  <c r="J248" i="1" l="1"/>
  <c r="G249" i="1" s="1"/>
  <c r="I249" i="1" s="1"/>
  <c r="B320" i="1"/>
  <c r="F249" i="1" l="1"/>
  <c r="H249" i="1" s="1"/>
  <c r="J249" i="1" s="1"/>
  <c r="G250" i="1" s="1"/>
  <c r="I250" i="1" s="1"/>
  <c r="B321" i="1"/>
  <c r="F250" i="1" l="1"/>
  <c r="H250" i="1" s="1"/>
  <c r="J250" i="1" s="1"/>
  <c r="G251" i="1" s="1"/>
  <c r="I251" i="1" s="1"/>
  <c r="B322" i="1"/>
  <c r="F251" i="1" l="1"/>
  <c r="H251" i="1" s="1"/>
  <c r="J251" i="1" s="1"/>
  <c r="G252" i="1" s="1"/>
  <c r="F252" i="1" s="1"/>
  <c r="H252" i="1" s="1"/>
  <c r="B323" i="1"/>
  <c r="I252" i="1" l="1"/>
  <c r="J252" i="1" s="1"/>
  <c r="G253" i="1" s="1"/>
  <c r="B324" i="1"/>
  <c r="I253" i="1" l="1"/>
  <c r="F253" i="1"/>
  <c r="H253" i="1" s="1"/>
  <c r="J253" i="1" s="1"/>
  <c r="G254" i="1" s="1"/>
  <c r="B325" i="1"/>
  <c r="F254" i="1" l="1"/>
  <c r="H254" i="1" s="1"/>
  <c r="I254" i="1"/>
  <c r="B326" i="1"/>
  <c r="J254" i="1" l="1"/>
  <c r="G255" i="1" s="1"/>
  <c r="I255" i="1" s="1"/>
  <c r="B327" i="1"/>
  <c r="F255" i="1" l="1"/>
  <c r="H255" i="1" s="1"/>
  <c r="J255" i="1" s="1"/>
  <c r="G256" i="1" s="1"/>
  <c r="F256" i="1" s="1"/>
  <c r="H256" i="1" s="1"/>
  <c r="B328" i="1"/>
  <c r="I256" i="1" l="1"/>
  <c r="J256" i="1" s="1"/>
  <c r="G257" i="1" s="1"/>
  <c r="B329" i="1"/>
  <c r="I257" i="1" l="1"/>
  <c r="F257" i="1"/>
  <c r="H257" i="1" s="1"/>
  <c r="B330" i="1"/>
  <c r="J257" i="1" l="1"/>
  <c r="G258" i="1" s="1"/>
  <c r="F258" i="1" s="1"/>
  <c r="H258" i="1" s="1"/>
  <c r="B331" i="1"/>
  <c r="I258" i="1" l="1"/>
  <c r="J258" i="1" s="1"/>
  <c r="G259" i="1" s="1"/>
  <c r="F259" i="1" s="1"/>
  <c r="H259" i="1" s="1"/>
  <c r="B332" i="1"/>
  <c r="I259" i="1" l="1"/>
  <c r="J259" i="1" s="1"/>
  <c r="G260" i="1" s="1"/>
  <c r="B333" i="1"/>
  <c r="F260" i="1" l="1"/>
  <c r="H260" i="1" s="1"/>
  <c r="I260" i="1"/>
  <c r="B334" i="1"/>
  <c r="J260" i="1" l="1"/>
  <c r="G261" i="1" s="1"/>
  <c r="F261" i="1" s="1"/>
  <c r="H261" i="1" s="1"/>
  <c r="B335" i="1"/>
  <c r="I261" i="1" l="1"/>
  <c r="J261" i="1" s="1"/>
  <c r="G262" i="1" s="1"/>
  <c r="B336" i="1"/>
  <c r="F262" i="1" l="1"/>
  <c r="H262" i="1" s="1"/>
  <c r="I262" i="1"/>
  <c r="B337" i="1"/>
  <c r="J262" i="1" l="1"/>
  <c r="G263" i="1" s="1"/>
  <c r="B338" i="1"/>
  <c r="I263" i="1" l="1"/>
  <c r="F263" i="1"/>
  <c r="H263" i="1" s="1"/>
  <c r="B339" i="1"/>
  <c r="J263" i="1" l="1"/>
  <c r="G264" i="1" s="1"/>
  <c r="F264" i="1" s="1"/>
  <c r="H264" i="1" s="1"/>
  <c r="I264" i="1"/>
  <c r="B340" i="1"/>
  <c r="J264" i="1" l="1"/>
  <c r="G265" i="1" s="1"/>
  <c r="B341" i="1"/>
  <c r="I265" i="1" l="1"/>
  <c r="F265" i="1"/>
  <c r="H265" i="1" s="1"/>
  <c r="B342" i="1"/>
  <c r="J265" i="1" l="1"/>
  <c r="G266" i="1" s="1"/>
  <c r="B343" i="1"/>
  <c r="F266" i="1" l="1"/>
  <c r="H266" i="1" s="1"/>
  <c r="I266" i="1"/>
  <c r="B344" i="1"/>
  <c r="J266" i="1" l="1"/>
  <c r="G267" i="1" s="1"/>
  <c r="F267" i="1" s="1"/>
  <c r="H267" i="1" s="1"/>
  <c r="B345" i="1"/>
  <c r="I267" i="1" l="1"/>
  <c r="J267" i="1" s="1"/>
  <c r="G268" i="1" s="1"/>
  <c r="B346" i="1"/>
  <c r="F268" i="1" l="1"/>
  <c r="H268" i="1" s="1"/>
  <c r="I268" i="1"/>
  <c r="B347" i="1"/>
  <c r="J268" i="1" l="1"/>
  <c r="G269" i="1" s="1"/>
  <c r="B348" i="1"/>
  <c r="I269" i="1" l="1"/>
  <c r="F269" i="1"/>
  <c r="H269" i="1" s="1"/>
  <c r="B349" i="1"/>
  <c r="J269" i="1" l="1"/>
  <c r="G270" i="1" s="1"/>
  <c r="B350" i="1"/>
  <c r="F270" i="1" l="1"/>
  <c r="H270" i="1" s="1"/>
  <c r="I270" i="1"/>
  <c r="B351" i="1"/>
  <c r="J270" i="1" l="1"/>
  <c r="G271" i="1" s="1"/>
  <c r="B352" i="1"/>
  <c r="F271" i="1" l="1"/>
  <c r="H271" i="1" s="1"/>
  <c r="I271" i="1"/>
  <c r="B353" i="1"/>
  <c r="J271" i="1" l="1"/>
  <c r="G272" i="1" s="1"/>
  <c r="B354" i="1"/>
  <c r="F272" i="1" l="1"/>
  <c r="H272" i="1" s="1"/>
  <c r="I272" i="1"/>
  <c r="B355" i="1"/>
  <c r="J272" i="1" l="1"/>
  <c r="G273" i="1" s="1"/>
  <c r="I273" i="1" s="1"/>
  <c r="B356" i="1"/>
  <c r="F273" i="1" l="1"/>
  <c r="H273" i="1" s="1"/>
  <c r="J273" i="1" s="1"/>
  <c r="G274" i="1" s="1"/>
  <c r="B357" i="1"/>
  <c r="F274" i="1" l="1"/>
  <c r="H274" i="1" s="1"/>
  <c r="I274" i="1"/>
  <c r="B358" i="1"/>
  <c r="J274" i="1" l="1"/>
  <c r="G275" i="1" s="1"/>
  <c r="B359" i="1"/>
  <c r="I275" i="1" l="1"/>
  <c r="F275" i="1"/>
  <c r="H275" i="1" s="1"/>
  <c r="B360" i="1"/>
  <c r="J275" i="1" l="1"/>
  <c r="G276" i="1" s="1"/>
  <c r="I276" i="1" s="1"/>
  <c r="B361" i="1"/>
  <c r="F276" i="1" l="1"/>
  <c r="H276" i="1" s="1"/>
  <c r="J276" i="1" s="1"/>
  <c r="G277" i="1" s="1"/>
  <c r="B362" i="1"/>
  <c r="F277" i="1" l="1"/>
  <c r="H277" i="1" s="1"/>
  <c r="I277" i="1"/>
  <c r="B363" i="1"/>
  <c r="J277" i="1" l="1"/>
  <c r="G278" i="1" s="1"/>
  <c r="I278" i="1" s="1"/>
  <c r="B364" i="1"/>
  <c r="F278" i="1" l="1"/>
  <c r="H278" i="1" s="1"/>
  <c r="J278" i="1" s="1"/>
  <c r="G279" i="1" s="1"/>
  <c r="F279" i="1" s="1"/>
  <c r="H279" i="1" s="1"/>
  <c r="B365" i="1"/>
  <c r="I279" i="1" l="1"/>
  <c r="J279" i="1" s="1"/>
  <c r="G280" i="1" s="1"/>
  <c r="F280" i="1" s="1"/>
  <c r="H280" i="1" s="1"/>
  <c r="B366" i="1"/>
  <c r="I280" i="1" l="1"/>
  <c r="J280" i="1" s="1"/>
  <c r="G281" i="1" s="1"/>
  <c r="I281" i="1" s="1"/>
  <c r="B367" i="1"/>
  <c r="F281" i="1" l="1"/>
  <c r="H281" i="1" s="1"/>
  <c r="J281" i="1" s="1"/>
  <c r="G282" i="1" s="1"/>
  <c r="B368" i="1"/>
  <c r="F282" i="1" l="1"/>
  <c r="H282" i="1" s="1"/>
  <c r="I282" i="1"/>
  <c r="B369" i="1"/>
  <c r="J282" i="1" l="1"/>
  <c r="G283" i="1" s="1"/>
  <c r="I283" i="1" s="1"/>
  <c r="B370" i="1"/>
  <c r="F283" i="1" l="1"/>
  <c r="H283" i="1" s="1"/>
  <c r="J283" i="1" s="1"/>
  <c r="G284" i="1" s="1"/>
  <c r="F284" i="1" s="1"/>
  <c r="H284" i="1" s="1"/>
  <c r="B371" i="1"/>
  <c r="I284" i="1" l="1"/>
  <c r="J284" i="1" s="1"/>
  <c r="G285" i="1" s="1"/>
  <c r="I285" i="1" s="1"/>
  <c r="B372" i="1"/>
  <c r="F285" i="1" l="1"/>
  <c r="H285" i="1" s="1"/>
  <c r="J285" i="1" s="1"/>
  <c r="G286" i="1" s="1"/>
  <c r="F286" i="1" s="1"/>
  <c r="H286" i="1" s="1"/>
  <c r="B373" i="1"/>
  <c r="I286" i="1" l="1"/>
  <c r="J286" i="1" s="1"/>
  <c r="G287" i="1" s="1"/>
  <c r="I287" i="1" s="1"/>
  <c r="B374" i="1"/>
  <c r="F287" i="1" l="1"/>
  <c r="H287" i="1" s="1"/>
  <c r="J287" i="1" s="1"/>
  <c r="G288" i="1" s="1"/>
  <c r="B375" i="1"/>
  <c r="F288" i="1" l="1"/>
  <c r="H288" i="1" s="1"/>
  <c r="I288" i="1"/>
  <c r="B376" i="1"/>
  <c r="J288" i="1" l="1"/>
  <c r="G289" i="1" s="1"/>
  <c r="F289" i="1" s="1"/>
  <c r="H289" i="1" s="1"/>
  <c r="B377" i="1"/>
  <c r="I289" i="1" l="1"/>
  <c r="J289" i="1" s="1"/>
  <c r="G290" i="1" s="1"/>
  <c r="I290" i="1" s="1"/>
  <c r="B378" i="1"/>
  <c r="F290" i="1" l="1"/>
  <c r="H290" i="1" s="1"/>
  <c r="J290" i="1" s="1"/>
  <c r="G291" i="1" s="1"/>
  <c r="I291" i="1" s="1"/>
  <c r="B379" i="1"/>
  <c r="F291" i="1" l="1"/>
  <c r="H291" i="1" s="1"/>
  <c r="J291" i="1" s="1"/>
  <c r="G292" i="1" s="1"/>
  <c r="F292" i="1" s="1"/>
  <c r="H292" i="1" s="1"/>
  <c r="B380" i="1"/>
  <c r="I292" i="1" l="1"/>
  <c r="J292" i="1" s="1"/>
  <c r="G293" i="1" s="1"/>
  <c r="F293" i="1" s="1"/>
  <c r="H293" i="1" s="1"/>
  <c r="B381" i="1"/>
  <c r="I293" i="1" l="1"/>
  <c r="J293" i="1" s="1"/>
  <c r="G294" i="1" s="1"/>
  <c r="B382" i="1"/>
  <c r="I294" i="1" l="1"/>
  <c r="F294" i="1"/>
  <c r="H294" i="1" s="1"/>
  <c r="B383" i="1"/>
  <c r="J294" i="1" l="1"/>
  <c r="G295" i="1" s="1"/>
  <c r="I295" i="1" s="1"/>
  <c r="B384" i="1"/>
  <c r="F295" i="1" l="1"/>
  <c r="H295" i="1" s="1"/>
  <c r="J295" i="1" s="1"/>
  <c r="G296" i="1" s="1"/>
  <c r="F296" i="1" s="1"/>
  <c r="H296" i="1" s="1"/>
  <c r="B385" i="1"/>
  <c r="I296" i="1" l="1"/>
  <c r="J296" i="1" s="1"/>
  <c r="G297" i="1" s="1"/>
  <c r="I297" i="1" s="1"/>
  <c r="B386" i="1"/>
  <c r="F297" i="1" l="1"/>
  <c r="H297" i="1" s="1"/>
  <c r="J297" i="1" s="1"/>
  <c r="G298" i="1" s="1"/>
  <c r="F298" i="1" s="1"/>
  <c r="H298" i="1" s="1"/>
  <c r="B387" i="1"/>
  <c r="I298" i="1" l="1"/>
  <c r="J298" i="1" s="1"/>
  <c r="G299" i="1" s="1"/>
  <c r="I299" i="1" s="1"/>
  <c r="B388" i="1"/>
  <c r="F299" i="1" l="1"/>
  <c r="H299" i="1" s="1"/>
  <c r="J299" i="1" s="1"/>
  <c r="G300" i="1" s="1"/>
  <c r="B389" i="1"/>
  <c r="F300" i="1" l="1"/>
  <c r="H300" i="1" s="1"/>
  <c r="I300" i="1"/>
  <c r="B390" i="1"/>
  <c r="J300" i="1" l="1"/>
  <c r="G301" i="1" s="1"/>
  <c r="F301" i="1" s="1"/>
  <c r="H301" i="1" s="1"/>
  <c r="B391" i="1"/>
  <c r="I301" i="1" l="1"/>
  <c r="J301" i="1" s="1"/>
  <c r="G302" i="1" s="1"/>
  <c r="F302" i="1" s="1"/>
  <c r="H302" i="1" s="1"/>
  <c r="B392" i="1"/>
  <c r="I302" i="1" l="1"/>
  <c r="J302" i="1" s="1"/>
  <c r="G303" i="1" s="1"/>
  <c r="I303" i="1" s="1"/>
  <c r="B393" i="1"/>
  <c r="F303" i="1" l="1"/>
  <c r="H303" i="1" s="1"/>
  <c r="J303" i="1" s="1"/>
  <c r="G304" i="1" s="1"/>
  <c r="F304" i="1" s="1"/>
  <c r="H304" i="1" s="1"/>
  <c r="B394" i="1"/>
  <c r="I304" i="1" l="1"/>
  <c r="J304" i="1" s="1"/>
  <c r="G305" i="1" s="1"/>
  <c r="I305" i="1" s="1"/>
  <c r="B395" i="1"/>
  <c r="F305" i="1" l="1"/>
  <c r="H305" i="1" s="1"/>
  <c r="J305" i="1" s="1"/>
  <c r="G306" i="1" s="1"/>
  <c r="I306" i="1" s="1"/>
  <c r="B396" i="1"/>
  <c r="F306" i="1" l="1"/>
  <c r="H306" i="1" s="1"/>
  <c r="J306" i="1" s="1"/>
  <c r="G307" i="1" s="1"/>
  <c r="B397" i="1"/>
  <c r="I307" i="1" l="1"/>
  <c r="F307" i="1"/>
  <c r="H307" i="1" s="1"/>
  <c r="B398" i="1"/>
  <c r="J307" i="1" l="1"/>
  <c r="G308" i="1" s="1"/>
  <c r="I308" i="1" s="1"/>
  <c r="B399" i="1"/>
  <c r="F308" i="1" l="1"/>
  <c r="H308" i="1" s="1"/>
  <c r="J308" i="1" s="1"/>
  <c r="G309" i="1" s="1"/>
  <c r="B400" i="1"/>
  <c r="I309" i="1" l="1"/>
  <c r="F309" i="1"/>
  <c r="H309" i="1" s="1"/>
  <c r="B401" i="1"/>
  <c r="J309" i="1" l="1"/>
  <c r="G310" i="1" s="1"/>
  <c r="F310" i="1" s="1"/>
  <c r="H310" i="1" s="1"/>
  <c r="B402" i="1"/>
  <c r="I310" i="1" l="1"/>
  <c r="J310" i="1" s="1"/>
  <c r="G311" i="1" s="1"/>
  <c r="I311" i="1" s="1"/>
  <c r="B403" i="1"/>
  <c r="F311" i="1" l="1"/>
  <c r="H311" i="1" s="1"/>
  <c r="J311" i="1" s="1"/>
  <c r="G312" i="1" s="1"/>
  <c r="I312" i="1" s="1"/>
  <c r="B404" i="1"/>
  <c r="F312" i="1" l="1"/>
  <c r="H312" i="1" s="1"/>
  <c r="J312" i="1" s="1"/>
  <c r="G313" i="1" s="1"/>
  <c r="I313" i="1" s="1"/>
  <c r="B405" i="1"/>
  <c r="F313" i="1" l="1"/>
  <c r="H313" i="1" s="1"/>
  <c r="J313" i="1" s="1"/>
  <c r="G314" i="1" s="1"/>
  <c r="B406" i="1"/>
  <c r="F314" i="1" l="1"/>
  <c r="H314" i="1" s="1"/>
  <c r="I314" i="1"/>
  <c r="B407" i="1"/>
  <c r="J314" i="1" l="1"/>
  <c r="G315" i="1" s="1"/>
  <c r="I315" i="1" s="1"/>
  <c r="B408" i="1"/>
  <c r="F315" i="1" l="1"/>
  <c r="H315" i="1" s="1"/>
  <c r="J315" i="1" s="1"/>
  <c r="G316" i="1" s="1"/>
  <c r="F316" i="1" s="1"/>
  <c r="H316" i="1" s="1"/>
  <c r="B409" i="1"/>
  <c r="I316" i="1" l="1"/>
  <c r="J316" i="1" s="1"/>
  <c r="G317" i="1" s="1"/>
  <c r="F317" i="1" s="1"/>
  <c r="H317" i="1" s="1"/>
  <c r="B410" i="1"/>
  <c r="I317" i="1" l="1"/>
  <c r="J317" i="1" s="1"/>
  <c r="G318" i="1" s="1"/>
  <c r="F318" i="1" s="1"/>
  <c r="H318" i="1" s="1"/>
  <c r="B411" i="1"/>
  <c r="I318" i="1" l="1"/>
  <c r="J318" i="1" s="1"/>
  <c r="G319" i="1" s="1"/>
  <c r="B412" i="1"/>
  <c r="I319" i="1" l="1"/>
  <c r="F319" i="1"/>
  <c r="H319" i="1" s="1"/>
  <c r="B413" i="1"/>
  <c r="J319" i="1" l="1"/>
  <c r="G320" i="1" s="1"/>
  <c r="I320" i="1" s="1"/>
  <c r="B414" i="1"/>
  <c r="F320" i="1" l="1"/>
  <c r="H320" i="1" s="1"/>
  <c r="J320" i="1" s="1"/>
  <c r="G321" i="1" s="1"/>
  <c r="F321" i="1" s="1"/>
  <c r="H321" i="1" s="1"/>
  <c r="B415" i="1"/>
  <c r="I321" i="1" l="1"/>
  <c r="J321" i="1" s="1"/>
  <c r="G322" i="1" s="1"/>
  <c r="B416" i="1"/>
  <c r="F322" i="1" l="1"/>
  <c r="H322" i="1" s="1"/>
  <c r="I322" i="1"/>
  <c r="B417" i="1"/>
  <c r="J322" i="1" l="1"/>
  <c r="G323" i="1" s="1"/>
  <c r="I323" i="1" s="1"/>
  <c r="B418" i="1"/>
  <c r="F323" i="1" l="1"/>
  <c r="H323" i="1" s="1"/>
  <c r="J323" i="1" s="1"/>
  <c r="G324" i="1" s="1"/>
  <c r="B419" i="1"/>
  <c r="F324" i="1" l="1"/>
  <c r="H324" i="1" s="1"/>
  <c r="I324" i="1"/>
  <c r="B420" i="1"/>
  <c r="J324" i="1" l="1"/>
  <c r="G325" i="1" s="1"/>
  <c r="I325" i="1" s="1"/>
  <c r="B421" i="1"/>
  <c r="F325" i="1" l="1"/>
  <c r="H325" i="1" s="1"/>
  <c r="J325" i="1" s="1"/>
  <c r="G326" i="1" s="1"/>
  <c r="I326" i="1" s="1"/>
  <c r="B422" i="1"/>
  <c r="F326" i="1" l="1"/>
  <c r="H326" i="1" s="1"/>
  <c r="J326" i="1" s="1"/>
  <c r="G327" i="1" s="1"/>
  <c r="B423" i="1"/>
  <c r="F327" i="1" l="1"/>
  <c r="H327" i="1" s="1"/>
  <c r="I327" i="1"/>
  <c r="B424" i="1"/>
  <c r="J327" i="1" l="1"/>
  <c r="G328" i="1" s="1"/>
  <c r="I328" i="1" s="1"/>
  <c r="B425" i="1"/>
  <c r="F328" i="1" l="1"/>
  <c r="H328" i="1" s="1"/>
  <c r="J328" i="1" s="1"/>
  <c r="G329" i="1" s="1"/>
  <c r="F329" i="1" s="1"/>
  <c r="H329" i="1" s="1"/>
  <c r="B426" i="1"/>
  <c r="I329" i="1" l="1"/>
  <c r="J329" i="1" s="1"/>
  <c r="G330" i="1" s="1"/>
  <c r="B427" i="1"/>
  <c r="F330" i="1" l="1"/>
  <c r="H330" i="1" s="1"/>
  <c r="I330" i="1"/>
  <c r="B428" i="1"/>
  <c r="J330" i="1" l="1"/>
  <c r="G331" i="1" s="1"/>
  <c r="I331" i="1" s="1"/>
  <c r="B429" i="1"/>
  <c r="F331" i="1" l="1"/>
  <c r="H331" i="1" s="1"/>
  <c r="J331" i="1" s="1"/>
  <c r="G332" i="1" s="1"/>
  <c r="I332" i="1" s="1"/>
  <c r="B430" i="1"/>
  <c r="F332" i="1" l="1"/>
  <c r="H332" i="1" s="1"/>
  <c r="J332" i="1" s="1"/>
  <c r="G333" i="1" s="1"/>
  <c r="F333" i="1" s="1"/>
  <c r="H333" i="1" s="1"/>
  <c r="B431" i="1"/>
  <c r="I333" i="1" l="1"/>
  <c r="J333" i="1" s="1"/>
  <c r="G334" i="1" s="1"/>
  <c r="B432" i="1"/>
  <c r="F334" i="1" l="1"/>
  <c r="H334" i="1" s="1"/>
  <c r="I334" i="1"/>
  <c r="B433" i="1"/>
  <c r="J334" i="1" l="1"/>
  <c r="G335" i="1" s="1"/>
  <c r="I335" i="1" s="1"/>
  <c r="B434" i="1"/>
  <c r="F335" i="1" l="1"/>
  <c r="H335" i="1" s="1"/>
  <c r="J335" i="1" s="1"/>
  <c r="G336" i="1" s="1"/>
  <c r="B435" i="1"/>
  <c r="F336" i="1" l="1"/>
  <c r="H336" i="1" s="1"/>
  <c r="I336" i="1"/>
  <c r="B436" i="1"/>
  <c r="J336" i="1" l="1"/>
  <c r="G337" i="1" s="1"/>
  <c r="B437" i="1"/>
  <c r="F337" i="1" l="1"/>
  <c r="H337" i="1" s="1"/>
  <c r="I337" i="1"/>
  <c r="B438" i="1"/>
  <c r="J337" i="1" l="1"/>
  <c r="G338" i="1" s="1"/>
  <c r="I338" i="1" s="1"/>
  <c r="B439" i="1"/>
  <c r="F338" i="1" l="1"/>
  <c r="H338" i="1" s="1"/>
  <c r="J338" i="1" s="1"/>
  <c r="G339" i="1" s="1"/>
  <c r="F339" i="1" l="1"/>
  <c r="H339" i="1" s="1"/>
  <c r="I339" i="1"/>
  <c r="J339" i="1" l="1"/>
  <c r="G340" i="1" s="1"/>
  <c r="F340" i="1" l="1"/>
  <c r="H340" i="1" s="1"/>
  <c r="I340" i="1"/>
  <c r="J340" i="1" l="1"/>
  <c r="G341" i="1" s="1"/>
  <c r="F341" i="1" s="1"/>
  <c r="H341" i="1" s="1"/>
  <c r="I341" i="1" l="1"/>
  <c r="J341" i="1" s="1"/>
  <c r="G342" i="1" s="1"/>
  <c r="I342" i="1" s="1"/>
  <c r="F342" i="1" l="1"/>
  <c r="H342" i="1" s="1"/>
  <c r="J342" i="1" s="1"/>
  <c r="G343" i="1" s="1"/>
  <c r="I343" i="1" s="1"/>
  <c r="F343" i="1" l="1"/>
  <c r="H343" i="1" s="1"/>
  <c r="J343" i="1" s="1"/>
  <c r="G344" i="1" s="1"/>
  <c r="F344" i="1" l="1"/>
  <c r="H344" i="1" s="1"/>
  <c r="I344" i="1"/>
  <c r="J344" i="1" l="1"/>
  <c r="G345" i="1" s="1"/>
  <c r="I345" i="1" s="1"/>
  <c r="F345" i="1" l="1"/>
  <c r="H345" i="1" s="1"/>
  <c r="J345" i="1" s="1"/>
  <c r="G346" i="1" s="1"/>
  <c r="F346" i="1" s="1"/>
  <c r="H346" i="1" s="1"/>
  <c r="I346" i="1" l="1"/>
  <c r="J346" i="1" s="1"/>
  <c r="G347" i="1" s="1"/>
  <c r="I347" i="1" l="1"/>
  <c r="F347" i="1"/>
  <c r="H347" i="1" s="1"/>
  <c r="J347" i="1" l="1"/>
  <c r="G348" i="1" s="1"/>
  <c r="F348" i="1" s="1"/>
  <c r="H348" i="1" s="1"/>
  <c r="I348" i="1" l="1"/>
  <c r="J348" i="1" s="1"/>
  <c r="G349" i="1" s="1"/>
  <c r="I349" i="1" l="1"/>
  <c r="F349" i="1"/>
  <c r="H349" i="1" s="1"/>
  <c r="J349" i="1" l="1"/>
  <c r="G350" i="1" s="1"/>
  <c r="F350" i="1" s="1"/>
  <c r="H350" i="1" s="1"/>
  <c r="I350" i="1" l="1"/>
  <c r="J350" i="1" s="1"/>
  <c r="G351" i="1" s="1"/>
  <c r="I351" i="1" s="1"/>
  <c r="F351" i="1" l="1"/>
  <c r="H351" i="1" s="1"/>
  <c r="J351" i="1" s="1"/>
  <c r="G352" i="1" s="1"/>
  <c r="F352" i="1" s="1"/>
  <c r="H352" i="1" s="1"/>
  <c r="I352" i="1" l="1"/>
  <c r="J352" i="1" s="1"/>
  <c r="G353" i="1" s="1"/>
  <c r="I353" i="1" l="1"/>
  <c r="F353" i="1"/>
  <c r="H353" i="1" s="1"/>
  <c r="J353" i="1" s="1"/>
  <c r="G354" i="1" s="1"/>
  <c r="I354" i="1" s="1"/>
  <c r="F354" i="1" l="1"/>
  <c r="H354" i="1" s="1"/>
  <c r="J354" i="1" s="1"/>
  <c r="G355" i="1" s="1"/>
  <c r="I355" i="1" s="1"/>
  <c r="F355" i="1" l="1"/>
  <c r="H355" i="1" s="1"/>
  <c r="J355" i="1" s="1"/>
  <c r="G356" i="1" s="1"/>
  <c r="F356" i="1" s="1"/>
  <c r="H356" i="1" s="1"/>
  <c r="I356" i="1" l="1"/>
  <c r="J356" i="1" s="1"/>
  <c r="G357" i="1" s="1"/>
  <c r="F357" i="1" s="1"/>
  <c r="H357" i="1" s="1"/>
  <c r="I357" i="1" l="1"/>
  <c r="J357" i="1" s="1"/>
  <c r="G358" i="1" s="1"/>
  <c r="I358" i="1" l="1"/>
  <c r="F358" i="1"/>
  <c r="H358" i="1" s="1"/>
  <c r="J358" i="1" l="1"/>
  <c r="G359" i="1" s="1"/>
  <c r="I359" i="1" s="1"/>
  <c r="F359" i="1" l="1"/>
  <c r="H359" i="1" s="1"/>
  <c r="J359" i="1" s="1"/>
  <c r="G360" i="1" s="1"/>
  <c r="F360" i="1" l="1"/>
  <c r="H360" i="1" s="1"/>
  <c r="I360" i="1"/>
  <c r="J360" i="1" l="1"/>
  <c r="G361" i="1" s="1"/>
  <c r="F361" i="1" s="1"/>
  <c r="H361" i="1" s="1"/>
  <c r="I361" i="1" l="1"/>
  <c r="J361" i="1" s="1"/>
  <c r="G362" i="1" s="1"/>
  <c r="I362" i="1" l="1"/>
  <c r="F362" i="1"/>
  <c r="H362" i="1" s="1"/>
  <c r="J362" i="1" l="1"/>
  <c r="G363" i="1" s="1"/>
  <c r="I363" i="1" s="1"/>
  <c r="F363" i="1" l="1"/>
  <c r="H363" i="1" s="1"/>
  <c r="J363" i="1" s="1"/>
  <c r="G364" i="1" s="1"/>
  <c r="F364" i="1" s="1"/>
  <c r="H364" i="1" s="1"/>
  <c r="I364" i="1" l="1"/>
  <c r="J364" i="1" s="1"/>
  <c r="G365" i="1" s="1"/>
  <c r="F365" i="1" s="1"/>
  <c r="H365" i="1" s="1"/>
  <c r="I365" i="1" l="1"/>
  <c r="J365" i="1" s="1"/>
  <c r="G366" i="1" s="1"/>
  <c r="I366" i="1" s="1"/>
  <c r="F366" i="1" l="1"/>
  <c r="H366" i="1" s="1"/>
  <c r="J366" i="1" s="1"/>
  <c r="G367" i="1" s="1"/>
  <c r="I367" i="1" s="1"/>
  <c r="F367" i="1" l="1"/>
  <c r="H367" i="1" s="1"/>
  <c r="J367" i="1" s="1"/>
  <c r="G368" i="1" s="1"/>
  <c r="F368" i="1" s="1"/>
  <c r="H368" i="1" s="1"/>
  <c r="I368" i="1" l="1"/>
  <c r="J368" i="1" s="1"/>
  <c r="G369" i="1" s="1"/>
  <c r="I369" i="1" s="1"/>
  <c r="F369" i="1" l="1"/>
  <c r="H369" i="1" s="1"/>
  <c r="J369" i="1" s="1"/>
  <c r="G370" i="1" s="1"/>
  <c r="F370" i="1" s="1"/>
  <c r="H370" i="1" s="1"/>
  <c r="I370" i="1" l="1"/>
  <c r="J370" i="1" s="1"/>
  <c r="G371" i="1" s="1"/>
  <c r="I371" i="1" s="1"/>
  <c r="F371" i="1" l="1"/>
  <c r="H371" i="1" s="1"/>
  <c r="J371" i="1" s="1"/>
  <c r="G372" i="1" s="1"/>
  <c r="F372" i="1" s="1"/>
  <c r="H372" i="1" s="1"/>
  <c r="I372" i="1" l="1"/>
  <c r="J372" i="1" s="1"/>
  <c r="G373" i="1" s="1"/>
  <c r="F373" i="1" s="1"/>
  <c r="H373" i="1" s="1"/>
  <c r="I373" i="1" l="1"/>
  <c r="J373" i="1" s="1"/>
  <c r="G374" i="1" s="1"/>
  <c r="I374" i="1" s="1"/>
  <c r="F374" i="1" l="1"/>
  <c r="H374" i="1" s="1"/>
  <c r="J374" i="1" s="1"/>
  <c r="G375" i="1" s="1"/>
  <c r="I375" i="1" s="1"/>
  <c r="F375" i="1" l="1"/>
  <c r="H375" i="1" s="1"/>
  <c r="J375" i="1" s="1"/>
  <c r="G376" i="1" s="1"/>
  <c r="I376" i="1" s="1"/>
  <c r="F376" i="1" l="1"/>
  <c r="H376" i="1" s="1"/>
  <c r="J376" i="1" s="1"/>
  <c r="G377" i="1" s="1"/>
  <c r="F377" i="1" s="1"/>
  <c r="H377" i="1" s="1"/>
  <c r="I377" i="1" l="1"/>
  <c r="J377" i="1" s="1"/>
  <c r="G378" i="1" s="1"/>
  <c r="I378" i="1" s="1"/>
  <c r="F378" i="1" l="1"/>
  <c r="H378" i="1" s="1"/>
  <c r="J378" i="1" s="1"/>
  <c r="G379" i="1" s="1"/>
  <c r="I379" i="1" s="1"/>
  <c r="F379" i="1" l="1"/>
  <c r="H379" i="1" s="1"/>
  <c r="J379" i="1" s="1"/>
  <c r="G380" i="1" s="1"/>
  <c r="F380" i="1" l="1"/>
  <c r="H380" i="1" s="1"/>
  <c r="I380" i="1"/>
  <c r="J380" i="1" l="1"/>
  <c r="G381" i="1" s="1"/>
  <c r="F381" i="1" s="1"/>
  <c r="H381" i="1" s="1"/>
  <c r="I381" i="1" l="1"/>
  <c r="J381" i="1" s="1"/>
  <c r="G382" i="1" s="1"/>
  <c r="I382" i="1" s="1"/>
  <c r="F382" i="1" l="1"/>
  <c r="H382" i="1" s="1"/>
  <c r="J382" i="1" s="1"/>
  <c r="G383" i="1" s="1"/>
  <c r="F383" i="1" l="1"/>
  <c r="H383" i="1" s="1"/>
  <c r="I383" i="1"/>
  <c r="J383" i="1" l="1"/>
  <c r="G384" i="1" s="1"/>
  <c r="F384" i="1" s="1"/>
  <c r="H384" i="1" s="1"/>
  <c r="I384" i="1" l="1"/>
  <c r="J384" i="1" s="1"/>
  <c r="G385" i="1" s="1"/>
  <c r="I385" i="1" s="1"/>
  <c r="F385" i="1" l="1"/>
  <c r="H385" i="1" s="1"/>
  <c r="J385" i="1" s="1"/>
  <c r="G386" i="1" s="1"/>
  <c r="I386" i="1" s="1"/>
  <c r="F386" i="1" l="1"/>
  <c r="H386" i="1" s="1"/>
  <c r="J386" i="1" s="1"/>
  <c r="G387" i="1" s="1"/>
  <c r="I387" i="1" l="1"/>
  <c r="F387" i="1"/>
  <c r="H387" i="1" s="1"/>
  <c r="J387" i="1" l="1"/>
  <c r="G388" i="1" s="1"/>
  <c r="F388" i="1" s="1"/>
  <c r="H388" i="1" s="1"/>
  <c r="I388" i="1" l="1"/>
  <c r="J388" i="1" s="1"/>
  <c r="G389" i="1" s="1"/>
  <c r="F389" i="1" l="1"/>
  <c r="H389" i="1" s="1"/>
  <c r="I389" i="1"/>
  <c r="J389" i="1" l="1"/>
  <c r="G390" i="1" s="1"/>
  <c r="I390" i="1" s="1"/>
  <c r="F390" i="1" l="1"/>
  <c r="H390" i="1" s="1"/>
  <c r="J390" i="1" s="1"/>
  <c r="G391" i="1" s="1"/>
  <c r="I391" i="1" s="1"/>
  <c r="F391" i="1" l="1"/>
  <c r="H391" i="1" s="1"/>
  <c r="J391" i="1" s="1"/>
  <c r="G392" i="1" s="1"/>
  <c r="F392" i="1" s="1"/>
  <c r="H392" i="1" s="1"/>
  <c r="I392" i="1" l="1"/>
  <c r="J392" i="1" s="1"/>
  <c r="G393" i="1" s="1"/>
  <c r="I393" i="1" s="1"/>
  <c r="F393" i="1" l="1"/>
  <c r="H393" i="1" s="1"/>
  <c r="J393" i="1" s="1"/>
  <c r="G394" i="1" s="1"/>
  <c r="I394" i="1" s="1"/>
  <c r="F394" i="1" l="1"/>
  <c r="H394" i="1" s="1"/>
  <c r="J394" i="1" s="1"/>
  <c r="G395" i="1" s="1"/>
  <c r="I395" i="1" s="1"/>
  <c r="F395" i="1" l="1"/>
  <c r="H395" i="1" s="1"/>
  <c r="J395" i="1" s="1"/>
  <c r="G396" i="1" s="1"/>
  <c r="F396" i="1" s="1"/>
  <c r="H396" i="1" s="1"/>
  <c r="I396" i="1" l="1"/>
  <c r="J396" i="1" s="1"/>
  <c r="G397" i="1" s="1"/>
  <c r="F397" i="1" s="1"/>
  <c r="H397" i="1" s="1"/>
  <c r="I397" i="1" l="1"/>
  <c r="J397" i="1" s="1"/>
  <c r="G398" i="1" s="1"/>
  <c r="I398" i="1" s="1"/>
  <c r="F398" i="1" l="1"/>
  <c r="H398" i="1" s="1"/>
  <c r="J398" i="1" s="1"/>
  <c r="G399" i="1" s="1"/>
  <c r="I399" i="1" s="1"/>
  <c r="F399" i="1" l="1"/>
  <c r="H399" i="1" s="1"/>
  <c r="J399" i="1" s="1"/>
  <c r="G400" i="1" s="1"/>
  <c r="F400" i="1" l="1"/>
  <c r="H400" i="1" s="1"/>
  <c r="I400" i="1"/>
  <c r="J400" i="1" l="1"/>
  <c r="G401" i="1" s="1"/>
  <c r="I401" i="1" s="1"/>
  <c r="F401" i="1" l="1"/>
  <c r="H401" i="1" s="1"/>
  <c r="J401" i="1" s="1"/>
  <c r="G402" i="1" s="1"/>
  <c r="I402" i="1" l="1"/>
  <c r="F402" i="1"/>
  <c r="H402" i="1" s="1"/>
  <c r="J402" i="1" l="1"/>
  <c r="G403" i="1" s="1"/>
  <c r="F403" i="1" s="1"/>
  <c r="H403" i="1" s="1"/>
  <c r="I403" i="1" l="1"/>
  <c r="J403" i="1" s="1"/>
  <c r="G404" i="1" s="1"/>
  <c r="F404" i="1" l="1"/>
  <c r="H404" i="1" s="1"/>
  <c r="I404" i="1"/>
  <c r="J404" i="1" l="1"/>
  <c r="G405" i="1" s="1"/>
  <c r="F405" i="1" s="1"/>
  <c r="H405" i="1" s="1"/>
  <c r="I405" i="1" l="1"/>
  <c r="J405" i="1" s="1"/>
  <c r="G406" i="1" s="1"/>
  <c r="I406" i="1" l="1"/>
  <c r="F406" i="1"/>
  <c r="H406" i="1" s="1"/>
  <c r="J406" i="1" l="1"/>
  <c r="G407" i="1" s="1"/>
  <c r="I407" i="1" s="1"/>
  <c r="F407" i="1" l="1"/>
  <c r="H407" i="1" s="1"/>
  <c r="J407" i="1" s="1"/>
  <c r="G408" i="1" s="1"/>
  <c r="F408" i="1" s="1"/>
  <c r="H408" i="1" s="1"/>
  <c r="I408" i="1" l="1"/>
  <c r="J408" i="1" s="1"/>
  <c r="G409" i="1" s="1"/>
  <c r="F409" i="1" s="1"/>
  <c r="H409" i="1" s="1"/>
  <c r="I409" i="1" l="1"/>
  <c r="J409" i="1" s="1"/>
  <c r="G410" i="1" s="1"/>
  <c r="F410" i="1" s="1"/>
  <c r="H410" i="1" s="1"/>
  <c r="I410" i="1" l="1"/>
  <c r="J410" i="1" s="1"/>
  <c r="G411" i="1" s="1"/>
  <c r="I411" i="1" l="1"/>
  <c r="F411" i="1"/>
  <c r="H411" i="1" s="1"/>
  <c r="J411" i="1" l="1"/>
  <c r="G412" i="1" s="1"/>
  <c r="F412" i="1" s="1"/>
  <c r="H412" i="1" s="1"/>
  <c r="I412" i="1" l="1"/>
  <c r="J412" i="1" s="1"/>
  <c r="G413" i="1" s="1"/>
  <c r="F413" i="1" s="1"/>
  <c r="H413" i="1" s="1"/>
  <c r="I413" i="1" l="1"/>
  <c r="J413" i="1" s="1"/>
  <c r="G414" i="1" s="1"/>
  <c r="I414" i="1" s="1"/>
  <c r="F414" i="1" l="1"/>
  <c r="H414" i="1" s="1"/>
  <c r="J414" i="1" s="1"/>
  <c r="G415" i="1" s="1"/>
  <c r="I415" i="1" s="1"/>
  <c r="F415" i="1" l="1"/>
  <c r="H415" i="1" s="1"/>
  <c r="J415" i="1" s="1"/>
  <c r="G416" i="1" s="1"/>
  <c r="F416" i="1" s="1"/>
  <c r="H416" i="1" s="1"/>
  <c r="I416" i="1" l="1"/>
  <c r="J416" i="1" s="1"/>
  <c r="G417" i="1" s="1"/>
  <c r="F417" i="1" s="1"/>
  <c r="H417" i="1" s="1"/>
  <c r="I417" i="1" l="1"/>
  <c r="J417" i="1" s="1"/>
  <c r="G418" i="1" s="1"/>
  <c r="I418" i="1" s="1"/>
  <c r="F418" i="1" l="1"/>
  <c r="H418" i="1" s="1"/>
  <c r="J418" i="1" s="1"/>
  <c r="G419" i="1" s="1"/>
  <c r="I419" i="1" s="1"/>
  <c r="F419" i="1" l="1"/>
  <c r="H419" i="1" s="1"/>
  <c r="J419" i="1" s="1"/>
  <c r="G420" i="1" s="1"/>
  <c r="F420" i="1" s="1"/>
  <c r="H420" i="1" s="1"/>
  <c r="I420" i="1" l="1"/>
  <c r="J420" i="1" s="1"/>
  <c r="G421" i="1" s="1"/>
  <c r="I421" i="1" s="1"/>
  <c r="F421" i="1" l="1"/>
  <c r="H421" i="1" s="1"/>
  <c r="J421" i="1" s="1"/>
  <c r="G422" i="1" s="1"/>
  <c r="I422" i="1" s="1"/>
  <c r="F422" i="1" l="1"/>
  <c r="H422" i="1" s="1"/>
  <c r="J422" i="1" s="1"/>
  <c r="G423" i="1" s="1"/>
  <c r="I423" i="1" s="1"/>
  <c r="F423" i="1" l="1"/>
  <c r="H423" i="1" s="1"/>
  <c r="J423" i="1" s="1"/>
  <c r="G424" i="1" s="1"/>
  <c r="F424" i="1" l="1"/>
  <c r="H424" i="1" s="1"/>
  <c r="I424" i="1"/>
  <c r="J424" i="1" l="1"/>
  <c r="G425" i="1" s="1"/>
  <c r="F425" i="1" s="1"/>
  <c r="H425" i="1" s="1"/>
  <c r="I425" i="1" l="1"/>
  <c r="J425" i="1" s="1"/>
  <c r="G426" i="1" s="1"/>
  <c r="I426" i="1" s="1"/>
  <c r="F426" i="1" l="1"/>
  <c r="H426" i="1" s="1"/>
  <c r="J426" i="1" s="1"/>
  <c r="G427" i="1" s="1"/>
  <c r="I427" i="1" s="1"/>
  <c r="F427" i="1" l="1"/>
  <c r="H427" i="1" s="1"/>
  <c r="J427" i="1" s="1"/>
  <c r="G428" i="1" s="1"/>
  <c r="F428" i="1" s="1"/>
  <c r="H428" i="1" s="1"/>
  <c r="I428" i="1" l="1"/>
  <c r="J428" i="1" s="1"/>
  <c r="G429" i="1" s="1"/>
  <c r="F429" i="1" l="1"/>
  <c r="H429" i="1" s="1"/>
  <c r="I429" i="1"/>
  <c r="J429" i="1" l="1"/>
  <c r="G430" i="1" s="1"/>
  <c r="I430" i="1" s="1"/>
  <c r="F430" i="1" l="1"/>
  <c r="H430" i="1" s="1"/>
  <c r="J430" i="1" s="1"/>
  <c r="G431" i="1" s="1"/>
  <c r="F431" i="1" s="1"/>
  <c r="H431" i="1" s="1"/>
  <c r="I431" i="1" l="1"/>
  <c r="J431" i="1" s="1"/>
  <c r="G432" i="1" s="1"/>
  <c r="F432" i="1" l="1"/>
  <c r="H432" i="1" s="1"/>
  <c r="I432" i="1"/>
  <c r="J432" i="1" l="1"/>
  <c r="G433" i="1" s="1"/>
  <c r="I433" i="1" s="1"/>
  <c r="F433" i="1" l="1"/>
  <c r="H433" i="1" s="1"/>
  <c r="J433" i="1" s="1"/>
  <c r="G434" i="1" s="1"/>
  <c r="I434" i="1" s="1"/>
  <c r="F434" i="1" l="1"/>
  <c r="H434" i="1" s="1"/>
  <c r="J434" i="1" s="1"/>
  <c r="G435" i="1" s="1"/>
  <c r="F435" i="1" l="1"/>
  <c r="H435" i="1" s="1"/>
  <c r="I435" i="1"/>
  <c r="J435" i="1" l="1"/>
  <c r="G436" i="1" s="1"/>
  <c r="F436" i="1" s="1"/>
  <c r="H436" i="1" s="1"/>
  <c r="I436" i="1" l="1"/>
  <c r="J436" i="1" s="1"/>
  <c r="G437" i="1" s="1"/>
  <c r="I437" i="1" s="1"/>
  <c r="F437" i="1" l="1"/>
  <c r="H437" i="1" s="1"/>
  <c r="J437" i="1" s="1"/>
  <c r="G438" i="1" s="1"/>
  <c r="I438" i="1" l="1"/>
  <c r="F438" i="1"/>
  <c r="H438" i="1" s="1"/>
  <c r="J438" i="1" l="1"/>
  <c r="G439" i="1" s="1"/>
  <c r="F439" i="1" s="1"/>
  <c r="H439" i="1" s="1"/>
  <c r="I439" i="1" l="1"/>
  <c r="J439" i="1" s="1"/>
</calcChain>
</file>

<file path=xl/comments1.xml><?xml version="1.0" encoding="utf-8"?>
<comments xmlns="http://schemas.openxmlformats.org/spreadsheetml/2006/main">
  <authors>
    <author>eiv</author>
  </authors>
  <commentList>
    <comment ref="B2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5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5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5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5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5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5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5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5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5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5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5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5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5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5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5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5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5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5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5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5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6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6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6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6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6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6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6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6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6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6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6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6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6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6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6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6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6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6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6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6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7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7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7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7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7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7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7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7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7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7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7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7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7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7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7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7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7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7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7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7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8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8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8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8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8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8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8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8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8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8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8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8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8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8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8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8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8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8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8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8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9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9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9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9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9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9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9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9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9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9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9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9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9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9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9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9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9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9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9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9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0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0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0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0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0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0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0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0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0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0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0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0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0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0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0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0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0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0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0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0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1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1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1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1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1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1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1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1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1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1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1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1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1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1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1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1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1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1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1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1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2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2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2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2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2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2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2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2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2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2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2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2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2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2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2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2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2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2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2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2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3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3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3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3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3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3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3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3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3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3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3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3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3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3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3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3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3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3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3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3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4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4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4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4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4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4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4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4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4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4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4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4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4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4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4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4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4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4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4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4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5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5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5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5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5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5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5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5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5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5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5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5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5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5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5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5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5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5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5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5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6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6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6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6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6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6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6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6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6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6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6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6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6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6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6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6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6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6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6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6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7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7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7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7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7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7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7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7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7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7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7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7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7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7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7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7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7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7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7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7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8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8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8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8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8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8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8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8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8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8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8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8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8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8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8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8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8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8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8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8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9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9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9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9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9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9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9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9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9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9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9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9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9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9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9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9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9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9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19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19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0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0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0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0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0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0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0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0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0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0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0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0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0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0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0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0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0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0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0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0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1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1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1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1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1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1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1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1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1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1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1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1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1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1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1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1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1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1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1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1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2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2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2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2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2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2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2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2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2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2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2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2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2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2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2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2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2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2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2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2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3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3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3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3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3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3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3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3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3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3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3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3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3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3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3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3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3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3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3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3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4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4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4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4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4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4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4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4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4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4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4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4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4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4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4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4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4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4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4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4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5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5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5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5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5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5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5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5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5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5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5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5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5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5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5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5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5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5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5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5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6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6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6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6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6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6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6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6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6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6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6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6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6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6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6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6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6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6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6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6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7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7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7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7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7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7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7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7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7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7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7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7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7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7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7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7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7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7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7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7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8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8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8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8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8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8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8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8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8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8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8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8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8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8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8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8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8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8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8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8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9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9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9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9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9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9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9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9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9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9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9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9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9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9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9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9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9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9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29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29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0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0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0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0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0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0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0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0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0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0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0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0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0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0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0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0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0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0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0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0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1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1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1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1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1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1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1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1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1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1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1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1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1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1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1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1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1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1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1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1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2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2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2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2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2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2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2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2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2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2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2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2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2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2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2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2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2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2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2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2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3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3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3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3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3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3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3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3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3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3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3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3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3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3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3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3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3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3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3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3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4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4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4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4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4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4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4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4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4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4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4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4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4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4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4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4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4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4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4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4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5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5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5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5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5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5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5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5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5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5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5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5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5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5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5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5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5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5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5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5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6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6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6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6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6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6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6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6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6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6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6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6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6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6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6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6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6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6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6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6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7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7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7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7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7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7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7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7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7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7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7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7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7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7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7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7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7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7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7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7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8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8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8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8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8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8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8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8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8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8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8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8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8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8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8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8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8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8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8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8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9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9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9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9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9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9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9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9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9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9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9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9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9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9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9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9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9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9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39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39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0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0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0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0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0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0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0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0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0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0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0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0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0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0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0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0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0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0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0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0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1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1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1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1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1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1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1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1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1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1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1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1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1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1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1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1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1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1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1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1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2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2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2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2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2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2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2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2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2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2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2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2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2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2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2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2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2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2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2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2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30"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30"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31"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31"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32"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32"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33"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33"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34"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34"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35"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35"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36"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36"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37"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37"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38"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38"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 ref="B439" authorId="0">
      <text>
        <r>
          <rPr>
            <sz val="10"/>
            <color indexed="18"/>
            <rFont val="Arial"/>
            <family val="2"/>
          </rPr>
          <t>Tipo de interés aplicable en el período.
Si no varía respecto del período anterior,ha de tener el mismo valor de la casilla inmediata superior.</t>
        </r>
        <r>
          <rPr>
            <sz val="10"/>
            <color indexed="81"/>
            <rFont val="Tahoma"/>
          </rPr>
          <t xml:space="preserve">
</t>
        </r>
      </text>
    </comment>
    <comment ref="D439" authorId="0">
      <text>
        <r>
          <rPr>
            <sz val="10"/>
            <color indexed="18"/>
            <rFont val="Arial"/>
            <family val="2"/>
          </rPr>
          <t>Ponga cero si con su amortización anticipada desea reducir la cuota a pagar. Ponga un 1 si desea que se reduzca la vida del préstamo.
Si no desea hacer amortización anticipada en este período la casilla ha de tener el mismo valor que la casilla del período anterior.</t>
        </r>
        <r>
          <rPr>
            <sz val="10"/>
            <color indexed="81"/>
            <rFont val="Tahoma"/>
          </rPr>
          <t xml:space="preserve">
</t>
        </r>
      </text>
    </comment>
  </commentList>
</comments>
</file>

<file path=xl/sharedStrings.xml><?xml version="1.0" encoding="utf-8"?>
<sst xmlns="http://schemas.openxmlformats.org/spreadsheetml/2006/main" count="30" uniqueCount="29">
  <si>
    <t>tipo de</t>
  </si>
  <si>
    <t xml:space="preserve">importe a </t>
  </si>
  <si>
    <t>mensualidad o</t>
  </si>
  <si>
    <t>intereses del</t>
  </si>
  <si>
    <t>cuota</t>
  </si>
  <si>
    <t>anticipar</t>
  </si>
  <si>
    <t>actual</t>
  </si>
  <si>
    <t>pendientes</t>
  </si>
  <si>
    <t>opcion</t>
  </si>
  <si>
    <t>vivo</t>
  </si>
  <si>
    <t>reducir</t>
  </si>
  <si>
    <t>Método de cuotas constantes, también llamado Sistema Francés</t>
  </si>
  <si>
    <t>período</t>
  </si>
  <si>
    <t>amortización</t>
  </si>
  <si>
    <t>años de vida del préstamo</t>
  </si>
  <si>
    <t>importe inicial del préstamo</t>
  </si>
  <si>
    <t>tipo de interés nominal anual inicial en tanto por ciento</t>
  </si>
  <si>
    <t>interés</t>
  </si>
  <si>
    <t>períodos</t>
  </si>
  <si>
    <t>préstamo</t>
  </si>
  <si>
    <t>pago periódico</t>
  </si>
  <si>
    <t xml:space="preserve">Cuadro de amortización de un préstamo por el sistema francés. Calcula teniendo en cuenta las variaciones </t>
  </si>
  <si>
    <t>del tipo de interés y las amortizaciones anticipadas de capital (pudiendo elegir tiempo o cuota).</t>
  </si>
  <si>
    <t>número de pagos periódicos al año</t>
  </si>
  <si>
    <t>Las celdas sombreadas contienen fórmulas, no cumplimentar.</t>
  </si>
  <si>
    <t xml:space="preserve">"abcbolsa.com ofrece al inversor particular las herramientas de los profesionales </t>
  </si>
  <si>
    <t xml:space="preserve">para la operativa en Bolsa. Con Sistemas de inversión automáticos usted </t>
  </si>
  <si>
    <t>podrá invertir en Bolsa como si tuviese los conocimientos de un profesional."</t>
  </si>
  <si>
    <t>0.543 Euribor para comparar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</si>
</sst>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_);\(#,##0.000\)"/>
    <numFmt numFmtId="165" formatCode="#,##0.00000_);\(#,##0.00000\)"/>
    <numFmt numFmtId="166" formatCode="#,##0.000_ ;\-#,##0.000\ "/>
  </numFmts>
  <fonts count="20">
    <font>
      <sz val="12"/>
      <name val="Arial MT"/>
    </font>
    <font>
      <sz val="10"/>
      <color indexed="81"/>
      <name val="Tahoma"/>
    </font>
    <font>
      <sz val="12"/>
      <color indexed="9"/>
      <name val="Arial"/>
      <family val="2"/>
    </font>
    <font>
      <sz val="12"/>
      <name val="Arial"/>
      <family val="2"/>
    </font>
    <font>
      <b/>
      <sz val="9"/>
      <color indexed="18"/>
      <name val="Arial"/>
      <family val="2"/>
    </font>
    <font>
      <b/>
      <sz val="12"/>
      <name val="Arial"/>
      <family val="2"/>
    </font>
    <font>
      <b/>
      <sz val="10"/>
      <name val="Arial"/>
      <family val="2"/>
    </font>
    <font>
      <sz val="8"/>
      <name val="Arial"/>
      <family val="2"/>
    </font>
    <font>
      <sz val="12"/>
      <color indexed="12"/>
      <name val="Arial"/>
      <family val="2"/>
    </font>
    <font>
      <b/>
      <sz val="12"/>
      <color indexed="12"/>
      <name val="Arial"/>
      <family val="2"/>
    </font>
    <font>
      <b/>
      <sz val="12"/>
      <color indexed="9"/>
      <name val="Arial"/>
      <family val="2"/>
    </font>
    <font>
      <b/>
      <sz val="10"/>
      <color indexed="9"/>
      <name val="Arial"/>
      <family val="2"/>
    </font>
    <font>
      <b/>
      <sz val="8"/>
      <color indexed="9"/>
      <name val="Arial"/>
      <family val="2"/>
    </font>
    <font>
      <sz val="10"/>
      <color indexed="18"/>
      <name val="Arial"/>
      <family val="2"/>
    </font>
    <font>
      <b/>
      <sz val="16"/>
      <color indexed="9"/>
      <name val="Arial"/>
      <family val="2"/>
    </font>
    <font>
      <u/>
      <sz val="12"/>
      <color indexed="12"/>
      <name val="Arial MT"/>
    </font>
    <font>
      <u/>
      <sz val="10"/>
      <color indexed="18"/>
      <name val="Verdana"/>
      <family val="2"/>
    </font>
    <font>
      <sz val="10"/>
      <color indexed="18"/>
      <name val="Verdana"/>
      <family val="2"/>
    </font>
    <font>
      <b/>
      <i/>
      <sz val="12"/>
      <color rgb="FFFF0000"/>
      <name val="Arial"/>
      <family val="2"/>
    </font>
    <font>
      <b/>
      <sz val="12"/>
      <color rgb="FF00B0F0"/>
      <name val="Arial"/>
      <family val="2"/>
    </font>
  </fonts>
  <fills count="5">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46"/>
        <bgColor indexed="64"/>
      </patternFill>
    </fill>
  </fills>
  <borders count="4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right/>
      <top style="thick">
        <color indexed="64"/>
      </top>
      <bottom/>
      <diagonal/>
    </border>
    <border>
      <left style="thick">
        <color indexed="64"/>
      </left>
      <right/>
      <top/>
      <bottom/>
      <diagonal/>
    </border>
    <border>
      <left style="thick">
        <color indexed="64"/>
      </left>
      <right style="thin">
        <color indexed="8"/>
      </right>
      <top style="thin">
        <color indexed="8"/>
      </top>
      <bottom/>
      <diagonal/>
    </border>
    <border>
      <left style="thick">
        <color indexed="64"/>
      </left>
      <right style="thin">
        <color indexed="8"/>
      </right>
      <top/>
      <bottom/>
      <diagonal/>
    </border>
    <border>
      <left style="thin">
        <color indexed="8"/>
      </left>
      <right style="thin">
        <color indexed="8"/>
      </right>
      <top/>
      <bottom/>
      <diagonal/>
    </border>
    <border>
      <left style="thick">
        <color indexed="64"/>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8"/>
      </left>
      <right style="thin">
        <color indexed="8"/>
      </right>
      <top style="thick">
        <color indexed="8"/>
      </top>
      <bottom/>
      <diagonal/>
    </border>
    <border>
      <left style="thin">
        <color indexed="8"/>
      </left>
      <right/>
      <top style="thick">
        <color indexed="8"/>
      </top>
      <bottom/>
      <diagonal/>
    </border>
    <border>
      <left style="thick">
        <color indexed="8"/>
      </left>
      <right style="thin">
        <color indexed="8"/>
      </right>
      <top/>
      <bottom/>
      <diagonal/>
    </border>
    <border>
      <left style="thick">
        <color indexed="8"/>
      </left>
      <right style="thin">
        <color indexed="8"/>
      </right>
      <top/>
      <bottom style="thick">
        <color indexed="8"/>
      </bottom>
      <diagonal/>
    </border>
    <border>
      <left style="thin">
        <color indexed="8"/>
      </left>
      <right/>
      <top/>
      <bottom style="thick">
        <color indexed="8"/>
      </bottom>
      <diagonal/>
    </border>
    <border>
      <left/>
      <right style="thick">
        <color indexed="64"/>
      </right>
      <top style="thick">
        <color indexed="64"/>
      </top>
      <bottom/>
      <diagonal/>
    </border>
    <border>
      <left/>
      <right style="thick">
        <color indexed="64"/>
      </right>
      <top/>
      <bottom/>
      <diagonal/>
    </border>
    <border>
      <left/>
      <right style="thin">
        <color indexed="8"/>
      </right>
      <top style="thin">
        <color indexed="8"/>
      </top>
      <bottom style="thin">
        <color indexed="8"/>
      </bottom>
      <diagonal/>
    </border>
    <border>
      <left/>
      <right/>
      <top style="thick">
        <color indexed="8"/>
      </top>
      <bottom/>
      <diagonal/>
    </border>
    <border>
      <left/>
      <right style="thick">
        <color indexed="8"/>
      </right>
      <top style="thick">
        <color indexed="8"/>
      </top>
      <bottom/>
      <diagonal/>
    </border>
    <border>
      <left/>
      <right style="thick">
        <color indexed="8"/>
      </right>
      <top/>
      <bottom/>
      <diagonal/>
    </border>
    <border>
      <left/>
      <right/>
      <top/>
      <bottom style="thick">
        <color indexed="8"/>
      </bottom>
      <diagonal/>
    </border>
    <border>
      <left/>
      <right style="thick">
        <color indexed="8"/>
      </right>
      <top/>
      <bottom style="thick">
        <color indexed="8"/>
      </bottom>
      <diagonal/>
    </border>
    <border>
      <left style="thin">
        <color indexed="8"/>
      </left>
      <right style="thick">
        <color indexed="64"/>
      </right>
      <top style="thin">
        <color indexed="8"/>
      </top>
      <bottom/>
      <diagonal/>
    </border>
    <border>
      <left style="thin">
        <color indexed="8"/>
      </left>
      <right style="thick">
        <color indexed="64"/>
      </right>
      <top/>
      <bottom/>
      <diagonal/>
    </border>
    <border>
      <left style="thick">
        <color indexed="18"/>
      </left>
      <right/>
      <top style="thick">
        <color indexed="18"/>
      </top>
      <bottom/>
      <diagonal/>
    </border>
    <border>
      <left style="thick">
        <color indexed="18"/>
      </left>
      <right/>
      <top/>
      <bottom/>
      <diagonal/>
    </border>
    <border>
      <left style="thick">
        <color indexed="18"/>
      </left>
      <right/>
      <top/>
      <bottom style="thick">
        <color indexed="18"/>
      </bottom>
      <diagonal/>
    </border>
    <border>
      <left/>
      <right/>
      <top style="thick">
        <color indexed="18"/>
      </top>
      <bottom/>
      <diagonal/>
    </border>
    <border>
      <left/>
      <right style="thick">
        <color indexed="18"/>
      </right>
      <top style="thick">
        <color indexed="18"/>
      </top>
      <bottom/>
      <diagonal/>
    </border>
    <border>
      <left/>
      <right style="thick">
        <color indexed="18"/>
      </right>
      <top/>
      <bottom/>
      <diagonal/>
    </border>
    <border>
      <left/>
      <right/>
      <top/>
      <bottom style="thick">
        <color indexed="18"/>
      </bottom>
      <diagonal/>
    </border>
    <border>
      <left/>
      <right style="thick">
        <color indexed="18"/>
      </right>
      <top/>
      <bottom style="thick">
        <color indexed="18"/>
      </bottom>
      <diagonal/>
    </border>
  </borders>
  <cellStyleXfs count="2">
    <xf numFmtId="37" fontId="0" fillId="0" borderId="0"/>
    <xf numFmtId="0" fontId="15" fillId="0" borderId="0" applyNumberFormat="0" applyFill="0" applyBorder="0" applyAlignment="0" applyProtection="0">
      <alignment vertical="top"/>
      <protection locked="0"/>
    </xf>
  </cellStyleXfs>
  <cellXfs count="95">
    <xf numFmtId="37" fontId="0" fillId="0" borderId="0" xfId="0"/>
    <xf numFmtId="37" fontId="3" fillId="0" borderId="0" xfId="0" applyFont="1"/>
    <xf numFmtId="165" fontId="3" fillId="0" borderId="0" xfId="0" applyNumberFormat="1" applyFont="1" applyProtection="1"/>
    <xf numFmtId="37" fontId="3" fillId="2" borderId="0" xfId="0" applyFont="1" applyFill="1"/>
    <xf numFmtId="37" fontId="5" fillId="2" borderId="0" xfId="0" applyFont="1" applyFill="1" applyBorder="1" applyProtection="1">
      <protection locked="0"/>
    </xf>
    <xf numFmtId="37" fontId="6" fillId="2" borderId="0" xfId="0" applyFont="1" applyFill="1" applyBorder="1"/>
    <xf numFmtId="165" fontId="3" fillId="2" borderId="0" xfId="0" applyNumberFormat="1" applyFont="1" applyFill="1" applyProtection="1"/>
    <xf numFmtId="37" fontId="7" fillId="0" borderId="0" xfId="0" applyFont="1"/>
    <xf numFmtId="37" fontId="10" fillId="3" borderId="1" xfId="0" applyFont="1" applyFill="1" applyBorder="1" applyAlignment="1">
      <alignment horizontal="centerContinuous"/>
    </xf>
    <xf numFmtId="37" fontId="2" fillId="3" borderId="2" xfId="0" applyFont="1" applyFill="1" applyBorder="1" applyAlignment="1">
      <alignment horizontal="centerContinuous"/>
    </xf>
    <xf numFmtId="37" fontId="11" fillId="3" borderId="3" xfId="0" applyFont="1" applyFill="1" applyBorder="1"/>
    <xf numFmtId="37" fontId="12" fillId="3" borderId="4" xfId="0" applyFont="1" applyFill="1" applyBorder="1" applyAlignment="1">
      <alignment horizontal="centerContinuous" wrapText="1"/>
    </xf>
    <xf numFmtId="37" fontId="2" fillId="3" borderId="5" xfId="0" applyFont="1" applyFill="1" applyBorder="1"/>
    <xf numFmtId="37" fontId="4" fillId="0" borderId="6" xfId="0" applyFont="1" applyBorder="1" applyAlignment="1"/>
    <xf numFmtId="37" fontId="3" fillId="0" borderId="0" xfId="0" applyFont="1" applyBorder="1" applyAlignment="1"/>
    <xf numFmtId="37" fontId="4" fillId="0" borderId="6" xfId="0" applyFont="1" applyBorder="1"/>
    <xf numFmtId="37" fontId="3" fillId="0" borderId="0" xfId="0" applyFont="1" applyBorder="1"/>
    <xf numFmtId="37" fontId="3" fillId="0" borderId="6" xfId="0" applyFont="1" applyBorder="1"/>
    <xf numFmtId="37" fontId="3" fillId="2" borderId="6" xfId="0" applyFont="1" applyFill="1" applyBorder="1"/>
    <xf numFmtId="37" fontId="12" fillId="3" borderId="7" xfId="0" applyFont="1" applyFill="1" applyBorder="1" applyAlignment="1">
      <alignment horizontal="centerContinuous" wrapText="1"/>
    </xf>
    <xf numFmtId="37" fontId="12" fillId="3" borderId="8" xfId="0" applyFont="1" applyFill="1" applyBorder="1" applyAlignment="1">
      <alignment horizontal="centerContinuous" wrapText="1"/>
    </xf>
    <xf numFmtId="37" fontId="12" fillId="3" borderId="9" xfId="0" applyFont="1" applyFill="1" applyBorder="1" applyAlignment="1">
      <alignment horizontal="center" wrapText="1"/>
    </xf>
    <xf numFmtId="37" fontId="12" fillId="3" borderId="9" xfId="0" applyFont="1" applyFill="1" applyBorder="1" applyAlignment="1">
      <alignment horizontal="centerContinuous" wrapText="1"/>
    </xf>
    <xf numFmtId="37" fontId="2" fillId="2" borderId="0" xfId="0" applyFont="1" applyFill="1" applyBorder="1"/>
    <xf numFmtId="37" fontId="11" fillId="2" borderId="0" xfId="0" applyFont="1" applyFill="1" applyBorder="1"/>
    <xf numFmtId="37" fontId="2" fillId="2" borderId="0" xfId="0" applyFont="1" applyFill="1"/>
    <xf numFmtId="37" fontId="14" fillId="3" borderId="10" xfId="0" applyFont="1" applyFill="1" applyBorder="1"/>
    <xf numFmtId="39" fontId="8" fillId="2" borderId="11" xfId="0" applyNumberFormat="1" applyFont="1" applyFill="1" applyBorder="1" applyProtection="1">
      <protection locked="0"/>
    </xf>
    <xf numFmtId="37" fontId="8" fillId="2" borderId="12" xfId="0" applyFont="1" applyFill="1" applyBorder="1" applyProtection="1">
      <protection locked="0"/>
    </xf>
    <xf numFmtId="37" fontId="8" fillId="2" borderId="12" xfId="0" applyFont="1" applyFill="1" applyBorder="1"/>
    <xf numFmtId="39" fontId="8" fillId="2" borderId="13" xfId="0" applyNumberFormat="1" applyFont="1" applyFill="1" applyBorder="1" applyProtection="1">
      <protection locked="0"/>
    </xf>
    <xf numFmtId="37" fontId="8" fillId="2" borderId="14" xfId="0" applyFont="1" applyFill="1" applyBorder="1" applyProtection="1">
      <protection locked="0"/>
    </xf>
    <xf numFmtId="37" fontId="8" fillId="2" borderId="14" xfId="0" applyFont="1" applyFill="1" applyBorder="1"/>
    <xf numFmtId="37" fontId="9" fillId="2" borderId="14" xfId="0" applyFont="1" applyFill="1" applyBorder="1" applyProtection="1">
      <protection locked="0"/>
    </xf>
    <xf numFmtId="39" fontId="8" fillId="2" borderId="15" xfId="0" applyNumberFormat="1" applyFont="1" applyFill="1" applyBorder="1" applyProtection="1">
      <protection locked="0"/>
    </xf>
    <xf numFmtId="37" fontId="8" fillId="2" borderId="16" xfId="0" applyFont="1" applyFill="1" applyBorder="1" applyProtection="1">
      <protection locked="0"/>
    </xf>
    <xf numFmtId="37" fontId="8" fillId="2" borderId="16" xfId="0" applyFont="1" applyFill="1" applyBorder="1"/>
    <xf numFmtId="37" fontId="3" fillId="4" borderId="12" xfId="0" applyFont="1" applyFill="1" applyBorder="1" applyProtection="1">
      <protection hidden="1"/>
    </xf>
    <xf numFmtId="37" fontId="3" fillId="4" borderId="17" xfId="0" applyFont="1" applyFill="1" applyBorder="1" applyProtection="1">
      <protection hidden="1"/>
    </xf>
    <xf numFmtId="37" fontId="3" fillId="4" borderId="14" xfId="0" applyFont="1" applyFill="1" applyBorder="1" applyProtection="1">
      <protection hidden="1"/>
    </xf>
    <xf numFmtId="37" fontId="3" fillId="4" borderId="14" xfId="0" applyNumberFormat="1" applyFont="1" applyFill="1" applyBorder="1" applyProtection="1">
      <protection hidden="1"/>
    </xf>
    <xf numFmtId="37" fontId="3" fillId="4" borderId="18" xfId="0" applyFont="1" applyFill="1" applyBorder="1" applyProtection="1">
      <protection hidden="1"/>
    </xf>
    <xf numFmtId="37" fontId="3" fillId="4" borderId="16" xfId="0" applyFont="1" applyFill="1" applyBorder="1" applyProtection="1">
      <protection hidden="1"/>
    </xf>
    <xf numFmtId="37" fontId="3" fillId="4" borderId="16" xfId="0" applyNumberFormat="1" applyFont="1" applyFill="1" applyBorder="1" applyProtection="1">
      <protection hidden="1"/>
    </xf>
    <xf numFmtId="37" fontId="3" fillId="4" borderId="19" xfId="0" applyFont="1" applyFill="1" applyBorder="1" applyProtection="1">
      <protection hidden="1"/>
    </xf>
    <xf numFmtId="37" fontId="5" fillId="2" borderId="20" xfId="0" applyFont="1" applyFill="1" applyBorder="1" applyProtection="1">
      <protection locked="0"/>
    </xf>
    <xf numFmtId="37" fontId="11" fillId="3" borderId="21" xfId="0" applyFont="1" applyFill="1" applyBorder="1"/>
    <xf numFmtId="39" fontId="5" fillId="2" borderId="22" xfId="0" applyNumberFormat="1" applyFont="1" applyFill="1" applyBorder="1" applyProtection="1">
      <protection locked="0"/>
    </xf>
    <xf numFmtId="37" fontId="5" fillId="2" borderId="22" xfId="0" applyFont="1" applyFill="1" applyBorder="1" applyProtection="1">
      <protection locked="0"/>
    </xf>
    <xf numFmtId="37" fontId="5" fillId="2" borderId="23" xfId="0" applyFont="1" applyFill="1" applyBorder="1" applyProtection="1">
      <protection locked="0"/>
    </xf>
    <xf numFmtId="37" fontId="11" fillId="3" borderId="24" xfId="0" applyFont="1" applyFill="1" applyBorder="1"/>
    <xf numFmtId="37" fontId="2" fillId="3" borderId="5" xfId="0" applyFont="1" applyFill="1" applyBorder="1" applyProtection="1">
      <protection hidden="1"/>
    </xf>
    <xf numFmtId="37" fontId="2" fillId="3" borderId="25" xfId="0" applyFont="1" applyFill="1" applyBorder="1" applyProtection="1">
      <protection hidden="1"/>
    </xf>
    <xf numFmtId="37" fontId="3" fillId="0" borderId="0" xfId="0" applyFont="1" applyBorder="1" applyAlignment="1" applyProtection="1">
      <protection hidden="1"/>
    </xf>
    <xf numFmtId="37" fontId="3" fillId="0" borderId="26" xfId="0" applyFont="1" applyBorder="1" applyAlignment="1" applyProtection="1">
      <protection hidden="1"/>
    </xf>
    <xf numFmtId="37" fontId="3" fillId="0" borderId="0" xfId="0" applyFont="1" applyBorder="1" applyProtection="1">
      <protection hidden="1"/>
    </xf>
    <xf numFmtId="37" fontId="3" fillId="0" borderId="26" xfId="0" applyFont="1" applyBorder="1" applyProtection="1">
      <protection hidden="1"/>
    </xf>
    <xf numFmtId="37" fontId="2" fillId="3" borderId="2" xfId="0" applyFont="1" applyFill="1" applyBorder="1" applyAlignment="1" applyProtection="1">
      <alignment horizontal="centerContinuous"/>
      <protection hidden="1"/>
    </xf>
    <xf numFmtId="37" fontId="2" fillId="3" borderId="27" xfId="0" applyFont="1" applyFill="1" applyBorder="1" applyAlignment="1" applyProtection="1">
      <alignment horizontal="centerContinuous"/>
      <protection hidden="1"/>
    </xf>
    <xf numFmtId="37" fontId="2" fillId="3" borderId="28" xfId="0" applyFont="1" applyFill="1" applyBorder="1" applyProtection="1">
      <protection hidden="1"/>
    </xf>
    <xf numFmtId="37" fontId="2" fillId="3" borderId="29" xfId="0" applyFont="1" applyFill="1" applyBorder="1" applyProtection="1">
      <protection hidden="1"/>
    </xf>
    <xf numFmtId="37" fontId="2" fillId="3" borderId="0" xfId="0" applyFont="1" applyFill="1" applyBorder="1" applyProtection="1">
      <protection hidden="1"/>
    </xf>
    <xf numFmtId="37" fontId="2" fillId="3" borderId="30" xfId="0" applyFont="1" applyFill="1" applyBorder="1" applyProtection="1">
      <protection hidden="1"/>
    </xf>
    <xf numFmtId="164" fontId="3" fillId="0" borderId="26" xfId="0" applyNumberFormat="1" applyFont="1" applyBorder="1" applyProtection="1">
      <protection hidden="1"/>
    </xf>
    <xf numFmtId="37" fontId="2" fillId="3" borderId="31" xfId="0" applyFont="1" applyFill="1" applyBorder="1" applyProtection="1">
      <protection hidden="1"/>
    </xf>
    <xf numFmtId="37" fontId="2" fillId="3" borderId="32" xfId="0" applyFont="1" applyFill="1" applyBorder="1" applyProtection="1">
      <protection hidden="1"/>
    </xf>
    <xf numFmtId="37" fontId="3" fillId="2" borderId="0" xfId="0" applyFont="1" applyFill="1" applyBorder="1" applyProtection="1">
      <protection hidden="1"/>
    </xf>
    <xf numFmtId="164" fontId="3" fillId="2" borderId="26" xfId="0" applyNumberFormat="1" applyFont="1" applyFill="1" applyBorder="1" applyProtection="1">
      <protection hidden="1"/>
    </xf>
    <xf numFmtId="37" fontId="11" fillId="2" borderId="0" xfId="0" applyFont="1" applyFill="1" applyBorder="1" applyProtection="1">
      <protection hidden="1"/>
    </xf>
    <xf numFmtId="37" fontId="12" fillId="3" borderId="4" xfId="0" applyFont="1" applyFill="1" applyBorder="1" applyAlignment="1" applyProtection="1">
      <alignment horizontal="centerContinuous" wrapText="1"/>
      <protection hidden="1"/>
    </xf>
    <xf numFmtId="37" fontId="12" fillId="3" borderId="33" xfId="0" applyFont="1" applyFill="1" applyBorder="1" applyAlignment="1" applyProtection="1">
      <alignment horizontal="centerContinuous" wrapText="1"/>
      <protection hidden="1"/>
    </xf>
    <xf numFmtId="37" fontId="12" fillId="3" borderId="9" xfId="0" applyFont="1" applyFill="1" applyBorder="1" applyAlignment="1" applyProtection="1">
      <alignment horizontal="centerContinuous" wrapText="1"/>
      <protection hidden="1"/>
    </xf>
    <xf numFmtId="37" fontId="12" fillId="3" borderId="34" xfId="0" applyFont="1" applyFill="1" applyBorder="1" applyAlignment="1" applyProtection="1">
      <alignment horizontal="centerContinuous" wrapText="1"/>
      <protection hidden="1"/>
    </xf>
    <xf numFmtId="37" fontId="3" fillId="0" borderId="0" xfId="0" applyFont="1" applyProtection="1">
      <protection hidden="1"/>
    </xf>
    <xf numFmtId="37" fontId="0" fillId="4" borderId="35" xfId="0" applyFill="1" applyBorder="1"/>
    <xf numFmtId="37" fontId="0" fillId="4" borderId="36" xfId="0" applyFill="1" applyBorder="1"/>
    <xf numFmtId="37" fontId="0" fillId="4" borderId="37" xfId="0" applyFill="1" applyBorder="1"/>
    <xf numFmtId="37" fontId="16" fillId="4" borderId="38" xfId="1" applyNumberFormat="1" applyFont="1" applyFill="1" applyBorder="1" applyAlignment="1" applyProtection="1"/>
    <xf numFmtId="37" fontId="16" fillId="4" borderId="38" xfId="1" applyNumberFormat="1" applyFont="1" applyFill="1" applyBorder="1" applyAlignment="1" applyProtection="1">
      <protection hidden="1"/>
    </xf>
    <xf numFmtId="37" fontId="16" fillId="4" borderId="39" xfId="1" applyNumberFormat="1" applyFont="1" applyFill="1" applyBorder="1" applyAlignment="1" applyProtection="1">
      <protection hidden="1"/>
    </xf>
    <xf numFmtId="37" fontId="17" fillId="0" borderId="0" xfId="0" applyFont="1"/>
    <xf numFmtId="37" fontId="16" fillId="4" borderId="0" xfId="1" applyNumberFormat="1" applyFont="1" applyFill="1" applyBorder="1" applyAlignment="1" applyProtection="1"/>
    <xf numFmtId="37" fontId="16" fillId="4" borderId="0" xfId="1" applyNumberFormat="1" applyFont="1" applyFill="1" applyBorder="1" applyAlignment="1" applyProtection="1">
      <protection hidden="1"/>
    </xf>
    <xf numFmtId="37" fontId="16" fillId="4" borderId="40" xfId="1" applyNumberFormat="1" applyFont="1" applyFill="1" applyBorder="1" applyAlignment="1" applyProtection="1">
      <protection hidden="1"/>
    </xf>
    <xf numFmtId="37" fontId="16" fillId="4" borderId="41" xfId="1" applyNumberFormat="1" applyFont="1" applyFill="1" applyBorder="1" applyAlignment="1" applyProtection="1"/>
    <xf numFmtId="37" fontId="16" fillId="4" borderId="41" xfId="1" applyNumberFormat="1" applyFont="1" applyFill="1" applyBorder="1" applyAlignment="1" applyProtection="1">
      <protection hidden="1"/>
    </xf>
    <xf numFmtId="37" fontId="16" fillId="4" borderId="42" xfId="1" applyNumberFormat="1" applyFont="1" applyFill="1" applyBorder="1" applyAlignment="1" applyProtection="1">
      <protection hidden="1"/>
    </xf>
    <xf numFmtId="166" fontId="3" fillId="0" borderId="0" xfId="0" applyNumberFormat="1" applyFont="1"/>
    <xf numFmtId="37" fontId="18" fillId="2" borderId="0" xfId="0" applyFont="1" applyFill="1" applyBorder="1" applyAlignment="1">
      <alignment horizontal="center"/>
    </xf>
    <xf numFmtId="166" fontId="5" fillId="0" borderId="0" xfId="0" applyNumberFormat="1" applyFont="1"/>
    <xf numFmtId="37" fontId="3" fillId="2" borderId="0" xfId="0" applyFont="1" applyFill="1" applyBorder="1" applyAlignment="1">
      <alignment horizontal="left"/>
    </xf>
    <xf numFmtId="37" fontId="3" fillId="2" borderId="0" xfId="0" applyFont="1" applyFill="1" applyBorder="1"/>
    <xf numFmtId="37" fontId="7" fillId="0" borderId="0" xfId="0" applyFont="1" applyBorder="1"/>
    <xf numFmtId="37" fontId="18" fillId="0" borderId="0" xfId="0" applyFont="1" applyBorder="1"/>
    <xf numFmtId="37" fontId="19" fillId="0" borderId="0"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cbolsa.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2343150</xdr:colOff>
      <xdr:row>3</xdr:row>
      <xdr:rowOff>0</xdr:rowOff>
    </xdr:to>
    <xdr:pic>
      <xdr:nvPicPr>
        <xdr:cNvPr id="3498" name="Picture 2474" descr="logoAbcBolsa4">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3431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cbols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dimension ref="A1:Z440"/>
  <sheetViews>
    <sheetView showGridLines="0" tabSelected="1" topLeftCell="B1" workbookViewId="0">
      <selection activeCell="N17" sqref="N17"/>
    </sheetView>
  </sheetViews>
  <sheetFormatPr defaultColWidth="9.6640625" defaultRowHeight="15"/>
  <cols>
    <col min="1" max="1" width="27.5546875" style="1" customWidth="1"/>
    <col min="2" max="2" width="8.109375" style="1" customWidth="1"/>
    <col min="3" max="3" width="10.44140625" style="1" customWidth="1"/>
    <col min="4" max="4" width="5.6640625" style="1" customWidth="1"/>
    <col min="5" max="5" width="6.77734375" style="73" customWidth="1"/>
    <col min="6" max="6" width="8.88671875" style="73" customWidth="1"/>
    <col min="7" max="7" width="10.77734375" style="73" customWidth="1"/>
    <col min="8" max="8" width="8.77734375" style="73" customWidth="1"/>
    <col min="9" max="9" width="7.77734375" style="73" customWidth="1"/>
    <col min="10" max="10" width="9.77734375" style="73" customWidth="1"/>
    <col min="11" max="11" width="12.6640625" style="1" customWidth="1"/>
    <col min="12" max="16384" width="9.6640625" style="1"/>
  </cols>
  <sheetData>
    <row r="1" spans="1:18" ht="15.75" thickTop="1">
      <c r="A1" s="74"/>
      <c r="B1" s="77" t="s">
        <v>25</v>
      </c>
      <c r="C1" s="77"/>
      <c r="D1" s="77"/>
      <c r="E1" s="77"/>
      <c r="F1" s="77"/>
      <c r="G1" s="78"/>
      <c r="H1" s="78"/>
      <c r="I1" s="78"/>
      <c r="J1" s="79"/>
      <c r="K1" s="80"/>
    </row>
    <row r="2" spans="1:18">
      <c r="A2" s="75"/>
      <c r="B2" s="81" t="s">
        <v>26</v>
      </c>
      <c r="C2" s="81"/>
      <c r="D2" s="81"/>
      <c r="E2" s="81"/>
      <c r="F2" s="81"/>
      <c r="G2" s="82"/>
      <c r="H2" s="82"/>
      <c r="I2" s="82"/>
      <c r="J2" s="83"/>
      <c r="K2" s="80"/>
    </row>
    <row r="3" spans="1:18" ht="14.25" customHeight="1" thickBot="1">
      <c r="A3" s="76"/>
      <c r="B3" s="84" t="s">
        <v>27</v>
      </c>
      <c r="C3" s="84"/>
      <c r="D3" s="84"/>
      <c r="E3" s="84"/>
      <c r="F3" s="84"/>
      <c r="G3" s="85"/>
      <c r="H3" s="85"/>
      <c r="I3" s="85"/>
      <c r="J3" s="86"/>
      <c r="K3" s="80"/>
    </row>
    <row r="4" spans="1:18" ht="16.5" thickTop="1" thickBot="1">
      <c r="M4" s="87"/>
    </row>
    <row r="5" spans="1:18" ht="21" thickTop="1">
      <c r="B5" s="26" t="s">
        <v>11</v>
      </c>
      <c r="C5" s="12"/>
      <c r="D5" s="12"/>
      <c r="E5" s="51"/>
      <c r="F5" s="51"/>
      <c r="G5" s="51"/>
      <c r="H5" s="51"/>
      <c r="I5" s="51"/>
      <c r="J5" s="52"/>
      <c r="K5" s="25"/>
      <c r="M5" s="87"/>
    </row>
    <row r="6" spans="1:18">
      <c r="B6" s="13" t="s">
        <v>21</v>
      </c>
      <c r="C6" s="14"/>
      <c r="D6" s="14"/>
      <c r="E6" s="53"/>
      <c r="F6" s="53"/>
      <c r="G6" s="53"/>
      <c r="H6" s="53"/>
      <c r="I6" s="53"/>
      <c r="J6" s="54"/>
      <c r="M6" s="87"/>
    </row>
    <row r="7" spans="1:18" ht="15.75">
      <c r="B7" s="15" t="s">
        <v>22</v>
      </c>
      <c r="C7" s="16"/>
      <c r="D7" s="16"/>
      <c r="E7" s="55"/>
      <c r="F7" s="55"/>
      <c r="G7" s="55"/>
      <c r="H7" s="55"/>
      <c r="I7" s="55"/>
      <c r="J7" s="56"/>
      <c r="M7" s="89" t="s">
        <v>28</v>
      </c>
    </row>
    <row r="8" spans="1:18">
      <c r="B8" s="15"/>
      <c r="C8" s="16"/>
      <c r="D8" s="16"/>
      <c r="E8" s="55"/>
      <c r="F8" s="55"/>
      <c r="G8" s="55"/>
      <c r="H8" s="55"/>
      <c r="I8" s="55"/>
      <c r="J8" s="56"/>
      <c r="L8" s="16"/>
      <c r="M8" s="16"/>
      <c r="N8" s="16"/>
      <c r="O8" s="16"/>
      <c r="P8" s="16"/>
      <c r="Q8" s="16"/>
      <c r="R8" s="16"/>
    </row>
    <row r="9" spans="1:18" ht="15.75">
      <c r="B9" s="17"/>
      <c r="C9" s="8" t="s">
        <v>24</v>
      </c>
      <c r="D9" s="9"/>
      <c r="E9" s="57"/>
      <c r="F9" s="57"/>
      <c r="G9" s="57"/>
      <c r="H9" s="57"/>
      <c r="I9" s="58"/>
      <c r="J9" s="56"/>
      <c r="L9" s="16"/>
      <c r="M9" s="16"/>
      <c r="N9" s="16"/>
      <c r="O9" s="16"/>
      <c r="P9" s="16"/>
      <c r="Q9" s="16"/>
      <c r="R9" s="16"/>
    </row>
    <row r="10" spans="1:18" ht="15.75" thickBot="1">
      <c r="B10" s="17"/>
      <c r="C10" s="16"/>
      <c r="D10" s="16"/>
      <c r="E10" s="55"/>
      <c r="F10" s="55"/>
      <c r="G10" s="55"/>
      <c r="H10" s="55"/>
      <c r="I10" s="55"/>
      <c r="J10" s="56"/>
      <c r="L10" s="16"/>
      <c r="M10" s="16"/>
      <c r="N10" s="16"/>
      <c r="O10" s="16"/>
      <c r="P10" s="16"/>
      <c r="Q10" s="16"/>
      <c r="R10" s="16"/>
    </row>
    <row r="11" spans="1:18" ht="16.5" thickTop="1">
      <c r="B11" s="17"/>
      <c r="C11" s="45">
        <v>150000</v>
      </c>
      <c r="D11" s="46" t="s">
        <v>15</v>
      </c>
      <c r="E11" s="59"/>
      <c r="F11" s="59"/>
      <c r="G11" s="59"/>
      <c r="H11" s="59"/>
      <c r="I11" s="60"/>
      <c r="J11" s="56"/>
      <c r="L11" s="16"/>
      <c r="M11" s="90"/>
      <c r="N11" s="88"/>
      <c r="O11" s="91"/>
      <c r="P11" s="16"/>
      <c r="Q11" s="16"/>
      <c r="R11" s="16"/>
    </row>
    <row r="12" spans="1:18" ht="15.75">
      <c r="B12" s="17"/>
      <c r="C12" s="47">
        <v>3.0430000000000001</v>
      </c>
      <c r="D12" s="10" t="s">
        <v>16</v>
      </c>
      <c r="E12" s="61"/>
      <c r="F12" s="61"/>
      <c r="G12" s="61"/>
      <c r="H12" s="61"/>
      <c r="I12" s="62"/>
      <c r="J12" s="63"/>
      <c r="L12" s="16"/>
      <c r="M12" s="16"/>
      <c r="N12" s="16"/>
      <c r="O12" s="16"/>
      <c r="P12" s="16"/>
      <c r="Q12" s="16"/>
      <c r="R12" s="16"/>
    </row>
    <row r="13" spans="1:18" ht="15.75">
      <c r="B13" s="17"/>
      <c r="C13" s="48">
        <v>25</v>
      </c>
      <c r="D13" s="10" t="s">
        <v>14</v>
      </c>
      <c r="E13" s="61"/>
      <c r="F13" s="61"/>
      <c r="G13" s="61"/>
      <c r="H13" s="61"/>
      <c r="I13" s="62"/>
      <c r="J13" s="56"/>
      <c r="L13" s="16"/>
      <c r="M13" s="16"/>
      <c r="N13" s="16"/>
      <c r="O13" s="16"/>
      <c r="P13" s="16"/>
      <c r="Q13" s="16"/>
      <c r="R13" s="16"/>
    </row>
    <row r="14" spans="1:18" ht="16.5" thickBot="1">
      <c r="B14" s="17"/>
      <c r="C14" s="49">
        <v>12</v>
      </c>
      <c r="D14" s="50" t="s">
        <v>23</v>
      </c>
      <c r="E14" s="64"/>
      <c r="F14" s="64"/>
      <c r="G14" s="64"/>
      <c r="H14" s="64"/>
      <c r="I14" s="65"/>
      <c r="J14" s="63"/>
      <c r="K14" s="2"/>
      <c r="L14" s="16"/>
      <c r="M14" s="16"/>
      <c r="N14" s="16"/>
      <c r="O14" s="16"/>
      <c r="P14" s="16"/>
      <c r="Q14" s="16"/>
      <c r="R14" s="16"/>
    </row>
    <row r="15" spans="1:18" s="3" customFormat="1" ht="16.5" thickTop="1">
      <c r="B15" s="18"/>
      <c r="C15" s="4"/>
      <c r="D15" s="5"/>
      <c r="E15" s="66"/>
      <c r="F15" s="66"/>
      <c r="G15" s="66"/>
      <c r="H15" s="66"/>
      <c r="I15" s="66"/>
      <c r="J15" s="67"/>
      <c r="K15" s="6"/>
      <c r="L15" s="91"/>
      <c r="M15" s="90"/>
      <c r="N15" s="88"/>
      <c r="O15" s="91"/>
      <c r="P15" s="91"/>
      <c r="Q15" s="91"/>
      <c r="R15" s="91"/>
    </row>
    <row r="16" spans="1:18">
      <c r="B16" s="17"/>
      <c r="C16" s="23"/>
      <c r="D16" s="24"/>
      <c r="E16" s="68"/>
      <c r="F16" s="68"/>
      <c r="G16" s="68"/>
      <c r="H16" s="68"/>
      <c r="I16" s="68"/>
      <c r="J16" s="56"/>
      <c r="L16" s="16"/>
      <c r="M16" s="16"/>
      <c r="N16" s="16"/>
      <c r="O16" s="16"/>
      <c r="P16" s="16"/>
      <c r="Q16" s="16"/>
      <c r="R16" s="16"/>
    </row>
    <row r="17" spans="2:26" ht="22.5">
      <c r="B17" s="19" t="s">
        <v>0</v>
      </c>
      <c r="C17" s="11" t="s">
        <v>1</v>
      </c>
      <c r="D17" s="11" t="s">
        <v>8</v>
      </c>
      <c r="E17" s="69" t="s">
        <v>12</v>
      </c>
      <c r="F17" s="69" t="s">
        <v>18</v>
      </c>
      <c r="G17" s="69" t="s">
        <v>19</v>
      </c>
      <c r="H17" s="69" t="s">
        <v>2</v>
      </c>
      <c r="I17" s="69" t="s">
        <v>3</v>
      </c>
      <c r="J17" s="70" t="s">
        <v>4</v>
      </c>
      <c r="L17" s="92"/>
      <c r="M17" s="92"/>
      <c r="N17" s="92"/>
      <c r="O17" s="92"/>
      <c r="P17" s="92"/>
      <c r="Q17" s="92"/>
      <c r="R17" s="16"/>
    </row>
    <row r="18" spans="2:26" ht="23.25" thickBot="1">
      <c r="B18" s="20" t="s">
        <v>17</v>
      </c>
      <c r="C18" s="21" t="s">
        <v>5</v>
      </c>
      <c r="D18" s="22" t="s">
        <v>10</v>
      </c>
      <c r="E18" s="71" t="s">
        <v>6</v>
      </c>
      <c r="F18" s="71" t="s">
        <v>7</v>
      </c>
      <c r="G18" s="71" t="s">
        <v>9</v>
      </c>
      <c r="H18" s="71" t="s">
        <v>20</v>
      </c>
      <c r="I18" s="71" t="s">
        <v>12</v>
      </c>
      <c r="J18" s="72" t="s">
        <v>13</v>
      </c>
      <c r="L18" s="92"/>
      <c r="M18" s="16"/>
      <c r="N18" s="92"/>
      <c r="O18" s="92"/>
      <c r="P18" s="92"/>
      <c r="Q18" s="92"/>
      <c r="R18" s="92"/>
      <c r="S18" s="7"/>
      <c r="T18" s="7"/>
      <c r="U18" s="7"/>
      <c r="V18" s="7"/>
      <c r="W18" s="7"/>
      <c r="X18" s="7"/>
      <c r="Y18" s="7"/>
      <c r="Z18" s="7"/>
    </row>
    <row r="19" spans="2:26" ht="15.75" thickTop="1">
      <c r="B19" s="27">
        <f>C12</f>
        <v>3.0430000000000001</v>
      </c>
      <c r="C19" s="28"/>
      <c r="D19" s="29">
        <v>0</v>
      </c>
      <c r="E19" s="37">
        <v>0</v>
      </c>
      <c r="F19" s="37">
        <f>C14*C13</f>
        <v>300</v>
      </c>
      <c r="G19" s="37">
        <f>C11</f>
        <v>150000</v>
      </c>
      <c r="H19" s="37">
        <f>PMT(B19/100/$C$14,F19,-G19)</f>
        <v>714.67628166687405</v>
      </c>
      <c r="I19" s="37">
        <f t="shared" ref="I19:I82" si="0">IF(ISERR(+G19*B19/$C$14/100)=1,0,G19*B19/$C$14/100)</f>
        <v>380.375</v>
      </c>
      <c r="J19" s="38">
        <f t="shared" ref="J19:J82" si="1">IF(ISERR(+H19-I19)=1,0,H19-I19)</f>
        <v>334.30128166687405</v>
      </c>
      <c r="L19" s="16"/>
      <c r="M19" s="93"/>
      <c r="N19" s="93"/>
      <c r="O19" s="16"/>
      <c r="P19" s="16"/>
      <c r="Q19" s="16"/>
      <c r="R19" s="16"/>
    </row>
    <row r="20" spans="2:26">
      <c r="B20" s="30">
        <f t="shared" ref="B20:B83" si="2">B19</f>
        <v>3.0430000000000001</v>
      </c>
      <c r="C20" s="31"/>
      <c r="D20" s="32">
        <f>+D19</f>
        <v>0</v>
      </c>
      <c r="E20" s="39">
        <v>1</v>
      </c>
      <c r="F20" s="40">
        <f t="shared" ref="F20:F83" si="3">(-LOG(1-((G20-C20)*B20/100/$C$14/H19))/(LOG(1+(B20/$C$14/100)))*(D20&lt;&gt;0))+(F19-1)*(D20=0)</f>
        <v>299</v>
      </c>
      <c r="G20" s="39">
        <f t="shared" ref="G20:G83" si="4">(G19-J19-C19)*(F19&gt;1)</f>
        <v>149665.69871833312</v>
      </c>
      <c r="H20" s="39">
        <f t="shared" ref="H20:H83" si="5">PMT(B20/100/$C$14,F20,-G20)*(D20=0)+H19*(D20&lt;&gt;0)</f>
        <v>714.67628166687405</v>
      </c>
      <c r="I20" s="39">
        <f t="shared" si="0"/>
        <v>379.5272676665731</v>
      </c>
      <c r="J20" s="41">
        <f t="shared" si="1"/>
        <v>335.14901400030095</v>
      </c>
      <c r="L20" s="16"/>
      <c r="M20" s="16"/>
      <c r="N20" s="16"/>
      <c r="O20" s="16"/>
      <c r="P20" s="16"/>
      <c r="Q20" s="16"/>
      <c r="R20" s="16"/>
    </row>
    <row r="21" spans="2:26" ht="15.75">
      <c r="B21" s="30">
        <f t="shared" si="2"/>
        <v>3.0430000000000001</v>
      </c>
      <c r="C21" s="31"/>
      <c r="D21" s="32">
        <f t="shared" ref="D21:D84" si="6">+D20</f>
        <v>0</v>
      </c>
      <c r="E21" s="39">
        <v>2</v>
      </c>
      <c r="F21" s="40">
        <f t="shared" si="3"/>
        <v>298</v>
      </c>
      <c r="G21" s="39">
        <f t="shared" si="4"/>
        <v>149330.54970433281</v>
      </c>
      <c r="H21" s="39">
        <f t="shared" si="5"/>
        <v>714.67628166687405</v>
      </c>
      <c r="I21" s="39">
        <f t="shared" si="0"/>
        <v>378.67738562523732</v>
      </c>
      <c r="J21" s="41">
        <f t="shared" si="1"/>
        <v>335.99889604163673</v>
      </c>
      <c r="L21" s="16"/>
      <c r="M21" s="94"/>
      <c r="N21" s="16"/>
      <c r="O21" s="16"/>
      <c r="P21" s="16"/>
      <c r="Q21" s="16"/>
      <c r="R21" s="16"/>
    </row>
    <row r="22" spans="2:26">
      <c r="B22" s="30">
        <f t="shared" si="2"/>
        <v>3.0430000000000001</v>
      </c>
      <c r="C22" s="31"/>
      <c r="D22" s="32">
        <f t="shared" si="6"/>
        <v>0</v>
      </c>
      <c r="E22" s="39">
        <v>3</v>
      </c>
      <c r="F22" s="40">
        <f t="shared" si="3"/>
        <v>297</v>
      </c>
      <c r="G22" s="39">
        <f t="shared" si="4"/>
        <v>148994.55080829118</v>
      </c>
      <c r="H22" s="39">
        <f t="shared" si="5"/>
        <v>714.67628166687405</v>
      </c>
      <c r="I22" s="39">
        <f t="shared" si="0"/>
        <v>377.82534842469175</v>
      </c>
      <c r="J22" s="41">
        <f t="shared" si="1"/>
        <v>336.85093324218229</v>
      </c>
      <c r="L22" s="16"/>
      <c r="M22" s="16"/>
      <c r="N22" s="16"/>
      <c r="O22" s="16"/>
      <c r="P22" s="16"/>
      <c r="Q22" s="16"/>
      <c r="R22" s="16"/>
    </row>
    <row r="23" spans="2:26">
      <c r="B23" s="30">
        <f t="shared" si="2"/>
        <v>3.0430000000000001</v>
      </c>
      <c r="C23" s="31"/>
      <c r="D23" s="32">
        <f t="shared" si="6"/>
        <v>0</v>
      </c>
      <c r="E23" s="39">
        <v>4</v>
      </c>
      <c r="F23" s="40">
        <f t="shared" si="3"/>
        <v>296</v>
      </c>
      <c r="G23" s="39">
        <f t="shared" si="4"/>
        <v>148657.699875049</v>
      </c>
      <c r="H23" s="39">
        <f t="shared" si="5"/>
        <v>714.67628166687405</v>
      </c>
      <c r="I23" s="39">
        <f t="shared" si="0"/>
        <v>376.97115059981172</v>
      </c>
      <c r="J23" s="41">
        <f t="shared" si="1"/>
        <v>337.70513106706233</v>
      </c>
      <c r="L23" s="16"/>
      <c r="M23" s="16"/>
      <c r="N23" s="16"/>
      <c r="O23" s="16"/>
      <c r="P23" s="16"/>
      <c r="Q23" s="16"/>
      <c r="R23" s="16"/>
    </row>
    <row r="24" spans="2:26">
      <c r="B24" s="30">
        <f t="shared" si="2"/>
        <v>3.0430000000000001</v>
      </c>
      <c r="C24" s="31"/>
      <c r="D24" s="32">
        <f t="shared" si="6"/>
        <v>0</v>
      </c>
      <c r="E24" s="39">
        <v>5</v>
      </c>
      <c r="F24" s="40">
        <f t="shared" si="3"/>
        <v>295</v>
      </c>
      <c r="G24" s="39">
        <f t="shared" si="4"/>
        <v>148319.99474398195</v>
      </c>
      <c r="H24" s="39">
        <f t="shared" si="5"/>
        <v>714.67628166687405</v>
      </c>
      <c r="I24" s="39">
        <f t="shared" si="0"/>
        <v>376.1147866716143</v>
      </c>
      <c r="J24" s="41">
        <f t="shared" si="1"/>
        <v>338.56149499525975</v>
      </c>
      <c r="L24" s="16"/>
      <c r="M24" s="16"/>
      <c r="N24" s="16"/>
      <c r="O24" s="16"/>
      <c r="P24" s="16"/>
      <c r="Q24" s="16"/>
      <c r="R24" s="16"/>
    </row>
    <row r="25" spans="2:26">
      <c r="B25" s="30">
        <f t="shared" si="2"/>
        <v>3.0430000000000001</v>
      </c>
      <c r="C25" s="31"/>
      <c r="D25" s="32">
        <v>0</v>
      </c>
      <c r="E25" s="39">
        <v>6</v>
      </c>
      <c r="F25" s="40">
        <f t="shared" si="3"/>
        <v>294</v>
      </c>
      <c r="G25" s="39">
        <f t="shared" si="4"/>
        <v>147981.43324898669</v>
      </c>
      <c r="H25" s="39">
        <f t="shared" si="5"/>
        <v>714.67628166687405</v>
      </c>
      <c r="I25" s="39">
        <f t="shared" si="0"/>
        <v>375.25625114722214</v>
      </c>
      <c r="J25" s="41">
        <f t="shared" si="1"/>
        <v>339.4200305196519</v>
      </c>
      <c r="L25" s="16"/>
      <c r="M25" s="16"/>
      <c r="N25" s="16"/>
      <c r="O25" s="16"/>
      <c r="P25" s="16"/>
      <c r="Q25" s="16"/>
      <c r="R25" s="16"/>
    </row>
    <row r="26" spans="2:26" ht="15.75">
      <c r="B26" s="30">
        <f t="shared" si="2"/>
        <v>3.0430000000000001</v>
      </c>
      <c r="C26" s="33"/>
      <c r="D26" s="32">
        <f t="shared" si="6"/>
        <v>0</v>
      </c>
      <c r="E26" s="39">
        <v>7</v>
      </c>
      <c r="F26" s="40">
        <f t="shared" si="3"/>
        <v>293</v>
      </c>
      <c r="G26" s="39">
        <f t="shared" si="4"/>
        <v>147642.01321846704</v>
      </c>
      <c r="H26" s="39">
        <f t="shared" si="5"/>
        <v>714.67628166687405</v>
      </c>
      <c r="I26" s="39">
        <f t="shared" si="0"/>
        <v>374.39553851982936</v>
      </c>
      <c r="J26" s="41">
        <f t="shared" si="1"/>
        <v>340.28074314704469</v>
      </c>
    </row>
    <row r="27" spans="2:26">
      <c r="B27" s="30">
        <f t="shared" si="2"/>
        <v>3.0430000000000001</v>
      </c>
      <c r="C27" s="31"/>
      <c r="D27" s="32">
        <f t="shared" si="6"/>
        <v>0</v>
      </c>
      <c r="E27" s="39">
        <v>8</v>
      </c>
      <c r="F27" s="40">
        <f t="shared" si="3"/>
        <v>292</v>
      </c>
      <c r="G27" s="39">
        <f t="shared" si="4"/>
        <v>147301.73247531999</v>
      </c>
      <c r="H27" s="39">
        <f t="shared" si="5"/>
        <v>714.67628166687416</v>
      </c>
      <c r="I27" s="39">
        <f t="shared" si="0"/>
        <v>373.53264326866565</v>
      </c>
      <c r="J27" s="41">
        <f t="shared" si="1"/>
        <v>341.14363839820851</v>
      </c>
    </row>
    <row r="28" spans="2:26">
      <c r="B28" s="30">
        <f t="shared" si="2"/>
        <v>3.0430000000000001</v>
      </c>
      <c r="C28" s="31"/>
      <c r="D28" s="32">
        <f t="shared" si="6"/>
        <v>0</v>
      </c>
      <c r="E28" s="39">
        <v>9</v>
      </c>
      <c r="F28" s="40">
        <f t="shared" si="3"/>
        <v>291</v>
      </c>
      <c r="G28" s="39">
        <f t="shared" si="4"/>
        <v>146960.58883692179</v>
      </c>
      <c r="H28" s="39">
        <f t="shared" si="5"/>
        <v>714.67628166687405</v>
      </c>
      <c r="I28" s="39">
        <f t="shared" si="0"/>
        <v>372.66755985896083</v>
      </c>
      <c r="J28" s="41">
        <f t="shared" si="1"/>
        <v>342.00872180791322</v>
      </c>
    </row>
    <row r="29" spans="2:26">
      <c r="B29" s="30">
        <f t="shared" si="2"/>
        <v>3.0430000000000001</v>
      </c>
      <c r="C29" s="31"/>
      <c r="D29" s="32">
        <f t="shared" si="6"/>
        <v>0</v>
      </c>
      <c r="E29" s="39">
        <v>10</v>
      </c>
      <c r="F29" s="40">
        <f t="shared" si="3"/>
        <v>290</v>
      </c>
      <c r="G29" s="39">
        <f t="shared" si="4"/>
        <v>146618.58011511387</v>
      </c>
      <c r="H29" s="39">
        <f t="shared" si="5"/>
        <v>714.67628166687405</v>
      </c>
      <c r="I29" s="39">
        <f t="shared" si="0"/>
        <v>371.8002827419096</v>
      </c>
      <c r="J29" s="41">
        <f t="shared" si="1"/>
        <v>342.87599892496445</v>
      </c>
    </row>
    <row r="30" spans="2:26">
      <c r="B30" s="30">
        <f t="shared" si="2"/>
        <v>3.0430000000000001</v>
      </c>
      <c r="C30" s="31"/>
      <c r="D30" s="32">
        <f t="shared" si="6"/>
        <v>0</v>
      </c>
      <c r="E30" s="39">
        <v>11</v>
      </c>
      <c r="F30" s="40">
        <f t="shared" si="3"/>
        <v>289</v>
      </c>
      <c r="G30" s="39">
        <f t="shared" si="4"/>
        <v>146275.70411618892</v>
      </c>
      <c r="H30" s="39">
        <f t="shared" si="5"/>
        <v>714.67628166687405</v>
      </c>
      <c r="I30" s="39">
        <f t="shared" si="0"/>
        <v>370.93080635463576</v>
      </c>
      <c r="J30" s="41">
        <f t="shared" si="1"/>
        <v>343.74547531223828</v>
      </c>
    </row>
    <row r="31" spans="2:26">
      <c r="B31" s="30">
        <f t="shared" si="2"/>
        <v>3.0430000000000001</v>
      </c>
      <c r="C31" s="31"/>
      <c r="D31" s="32">
        <f t="shared" si="6"/>
        <v>0</v>
      </c>
      <c r="E31" s="39">
        <v>12</v>
      </c>
      <c r="F31" s="40">
        <f t="shared" si="3"/>
        <v>288</v>
      </c>
      <c r="G31" s="39">
        <f t="shared" si="4"/>
        <v>145931.95864087669</v>
      </c>
      <c r="H31" s="39">
        <f t="shared" si="5"/>
        <v>714.67628166687416</v>
      </c>
      <c r="I31" s="39">
        <f t="shared" si="0"/>
        <v>370.05912512015647</v>
      </c>
      <c r="J31" s="41">
        <f t="shared" si="1"/>
        <v>344.61715654671769</v>
      </c>
    </row>
    <row r="32" spans="2:26">
      <c r="B32" s="30">
        <f t="shared" si="2"/>
        <v>3.0430000000000001</v>
      </c>
      <c r="C32" s="31"/>
      <c r="D32" s="32">
        <f t="shared" si="6"/>
        <v>0</v>
      </c>
      <c r="E32" s="39">
        <v>13</v>
      </c>
      <c r="F32" s="40">
        <f t="shared" si="3"/>
        <v>287</v>
      </c>
      <c r="G32" s="39">
        <f t="shared" si="4"/>
        <v>145587.34148432998</v>
      </c>
      <c r="H32" s="39">
        <f t="shared" si="5"/>
        <v>714.67628166687405</v>
      </c>
      <c r="I32" s="39">
        <f t="shared" si="0"/>
        <v>369.18523344734677</v>
      </c>
      <c r="J32" s="41">
        <f t="shared" si="1"/>
        <v>345.49104821952727</v>
      </c>
    </row>
    <row r="33" spans="2:10">
      <c r="B33" s="30">
        <f t="shared" si="2"/>
        <v>3.0430000000000001</v>
      </c>
      <c r="C33" s="31"/>
      <c r="D33" s="32">
        <f t="shared" si="6"/>
        <v>0</v>
      </c>
      <c r="E33" s="39">
        <v>14</v>
      </c>
      <c r="F33" s="40">
        <f t="shared" si="3"/>
        <v>286</v>
      </c>
      <c r="G33" s="39">
        <f t="shared" si="4"/>
        <v>145241.85043611046</v>
      </c>
      <c r="H33" s="39">
        <f t="shared" si="5"/>
        <v>714.67628166687439</v>
      </c>
      <c r="I33" s="39">
        <f t="shared" si="0"/>
        <v>368.30912573090347</v>
      </c>
      <c r="J33" s="41">
        <f t="shared" si="1"/>
        <v>346.36715593597091</v>
      </c>
    </row>
    <row r="34" spans="2:10">
      <c r="B34" s="30">
        <f t="shared" si="2"/>
        <v>3.0430000000000001</v>
      </c>
      <c r="C34" s="31"/>
      <c r="D34" s="32">
        <f t="shared" si="6"/>
        <v>0</v>
      </c>
      <c r="E34" s="39">
        <v>15</v>
      </c>
      <c r="F34" s="40">
        <f t="shared" si="3"/>
        <v>285</v>
      </c>
      <c r="G34" s="39">
        <f t="shared" si="4"/>
        <v>144895.48328017449</v>
      </c>
      <c r="H34" s="39">
        <f t="shared" si="5"/>
        <v>714.67628166687416</v>
      </c>
      <c r="I34" s="39">
        <f t="shared" si="0"/>
        <v>367.4307963513092</v>
      </c>
      <c r="J34" s="41">
        <f t="shared" si="1"/>
        <v>347.24548531556496</v>
      </c>
    </row>
    <row r="35" spans="2:10">
      <c r="B35" s="30">
        <f t="shared" si="2"/>
        <v>3.0430000000000001</v>
      </c>
      <c r="C35" s="31"/>
      <c r="D35" s="32">
        <f t="shared" si="6"/>
        <v>0</v>
      </c>
      <c r="E35" s="39">
        <v>16</v>
      </c>
      <c r="F35" s="40">
        <f t="shared" si="3"/>
        <v>284</v>
      </c>
      <c r="G35" s="39">
        <f t="shared" si="4"/>
        <v>144548.23779485893</v>
      </c>
      <c r="H35" s="39">
        <f t="shared" si="5"/>
        <v>714.67628166687416</v>
      </c>
      <c r="I35" s="39">
        <f t="shared" si="0"/>
        <v>366.55023967479644</v>
      </c>
      <c r="J35" s="41">
        <f t="shared" si="1"/>
        <v>348.12604199207772</v>
      </c>
    </row>
    <row r="36" spans="2:10" ht="15.75">
      <c r="B36" s="30">
        <f t="shared" si="2"/>
        <v>3.0430000000000001</v>
      </c>
      <c r="C36" s="33"/>
      <c r="D36" s="32">
        <f t="shared" si="6"/>
        <v>0</v>
      </c>
      <c r="E36" s="39">
        <v>17</v>
      </c>
      <c r="F36" s="40">
        <f t="shared" si="3"/>
        <v>283</v>
      </c>
      <c r="G36" s="39">
        <f t="shared" si="4"/>
        <v>144200.11175286685</v>
      </c>
      <c r="H36" s="39">
        <f t="shared" si="5"/>
        <v>714.67628166687439</v>
      </c>
      <c r="I36" s="39">
        <f t="shared" si="0"/>
        <v>365.66745005331154</v>
      </c>
      <c r="J36" s="41">
        <f t="shared" si="1"/>
        <v>349.00883161356285</v>
      </c>
    </row>
    <row r="37" spans="2:10">
      <c r="B37" s="30">
        <f t="shared" si="2"/>
        <v>3.0430000000000001</v>
      </c>
      <c r="C37" s="31"/>
      <c r="D37" s="32">
        <f t="shared" si="6"/>
        <v>0</v>
      </c>
      <c r="E37" s="39">
        <v>18</v>
      </c>
      <c r="F37" s="40">
        <f t="shared" si="3"/>
        <v>282</v>
      </c>
      <c r="G37" s="39">
        <f t="shared" si="4"/>
        <v>143851.1029212533</v>
      </c>
      <c r="H37" s="39">
        <f t="shared" si="5"/>
        <v>714.67628166687416</v>
      </c>
      <c r="I37" s="39">
        <f t="shared" si="0"/>
        <v>364.78242182447815</v>
      </c>
      <c r="J37" s="41">
        <f t="shared" si="1"/>
        <v>349.89385984239601</v>
      </c>
    </row>
    <row r="38" spans="2:10">
      <c r="B38" s="30">
        <f t="shared" si="2"/>
        <v>3.0430000000000001</v>
      </c>
      <c r="C38" s="31"/>
      <c r="D38" s="32">
        <f t="shared" si="6"/>
        <v>0</v>
      </c>
      <c r="E38" s="39">
        <v>19</v>
      </c>
      <c r="F38" s="40">
        <f t="shared" si="3"/>
        <v>281</v>
      </c>
      <c r="G38" s="39">
        <f t="shared" si="4"/>
        <v>143501.20906141092</v>
      </c>
      <c r="H38" s="39">
        <f t="shared" si="5"/>
        <v>714.67628166687439</v>
      </c>
      <c r="I38" s="39">
        <f t="shared" si="0"/>
        <v>363.89514931156117</v>
      </c>
      <c r="J38" s="41">
        <f t="shared" si="1"/>
        <v>350.78113235531322</v>
      </c>
    </row>
    <row r="39" spans="2:10" ht="15.75">
      <c r="B39" s="30">
        <f t="shared" si="2"/>
        <v>3.0430000000000001</v>
      </c>
      <c r="C39" s="33"/>
      <c r="D39" s="32">
        <f t="shared" si="6"/>
        <v>0</v>
      </c>
      <c r="E39" s="39">
        <v>20</v>
      </c>
      <c r="F39" s="40">
        <f t="shared" si="3"/>
        <v>280</v>
      </c>
      <c r="G39" s="39">
        <f t="shared" si="4"/>
        <v>143150.42792905562</v>
      </c>
      <c r="H39" s="39">
        <f t="shared" si="5"/>
        <v>714.67628166687439</v>
      </c>
      <c r="I39" s="39">
        <f t="shared" si="0"/>
        <v>363.00562682343019</v>
      </c>
      <c r="J39" s="41">
        <f t="shared" si="1"/>
        <v>351.6706548434442</v>
      </c>
    </row>
    <row r="40" spans="2:10">
      <c r="B40" s="30">
        <f t="shared" si="2"/>
        <v>3.0430000000000001</v>
      </c>
      <c r="C40" s="31"/>
      <c r="D40" s="32">
        <f t="shared" si="6"/>
        <v>0</v>
      </c>
      <c r="E40" s="39">
        <v>21</v>
      </c>
      <c r="F40" s="40">
        <f t="shared" si="3"/>
        <v>279</v>
      </c>
      <c r="G40" s="39">
        <f t="shared" si="4"/>
        <v>142798.75727421217</v>
      </c>
      <c r="H40" s="39">
        <f t="shared" si="5"/>
        <v>714.67628166687439</v>
      </c>
      <c r="I40" s="39">
        <f t="shared" si="0"/>
        <v>362.11384865452305</v>
      </c>
      <c r="J40" s="41">
        <f t="shared" si="1"/>
        <v>352.56243301235133</v>
      </c>
    </row>
    <row r="41" spans="2:10">
      <c r="B41" s="30">
        <f t="shared" si="2"/>
        <v>3.0430000000000001</v>
      </c>
      <c r="C41" s="31"/>
      <c r="D41" s="32">
        <f t="shared" si="6"/>
        <v>0</v>
      </c>
      <c r="E41" s="39">
        <v>22</v>
      </c>
      <c r="F41" s="40">
        <f t="shared" si="3"/>
        <v>278</v>
      </c>
      <c r="G41" s="39">
        <f t="shared" si="4"/>
        <v>142446.19484119982</v>
      </c>
      <c r="H41" s="39">
        <f t="shared" si="5"/>
        <v>714.67628166687439</v>
      </c>
      <c r="I41" s="39">
        <f t="shared" si="0"/>
        <v>361.21980908480924</v>
      </c>
      <c r="J41" s="41">
        <f t="shared" si="1"/>
        <v>353.45647258206515</v>
      </c>
    </row>
    <row r="42" spans="2:10">
      <c r="B42" s="30">
        <f t="shared" si="2"/>
        <v>3.0430000000000001</v>
      </c>
      <c r="C42" s="31"/>
      <c r="D42" s="32">
        <f t="shared" si="6"/>
        <v>0</v>
      </c>
      <c r="E42" s="39">
        <v>23</v>
      </c>
      <c r="F42" s="40">
        <f t="shared" si="3"/>
        <v>277</v>
      </c>
      <c r="G42" s="39">
        <f t="shared" si="4"/>
        <v>142092.73836861775</v>
      </c>
      <c r="H42" s="39">
        <f t="shared" si="5"/>
        <v>714.6762816668745</v>
      </c>
      <c r="I42" s="39">
        <f t="shared" si="0"/>
        <v>360.32350237975317</v>
      </c>
      <c r="J42" s="41">
        <f t="shared" si="1"/>
        <v>354.35277928712134</v>
      </c>
    </row>
    <row r="43" spans="2:10">
      <c r="B43" s="30">
        <f t="shared" si="2"/>
        <v>3.0430000000000001</v>
      </c>
      <c r="C43" s="31"/>
      <c r="D43" s="32">
        <f t="shared" si="6"/>
        <v>0</v>
      </c>
      <c r="E43" s="39">
        <v>24</v>
      </c>
      <c r="F43" s="40">
        <f t="shared" si="3"/>
        <v>276</v>
      </c>
      <c r="G43" s="39">
        <f t="shared" si="4"/>
        <v>141738.38558933063</v>
      </c>
      <c r="H43" s="39">
        <f t="shared" si="5"/>
        <v>714.67628166687439</v>
      </c>
      <c r="I43" s="39">
        <f t="shared" si="0"/>
        <v>359.42492279027761</v>
      </c>
      <c r="J43" s="41">
        <f t="shared" si="1"/>
        <v>355.25135887659678</v>
      </c>
    </row>
    <row r="44" spans="2:10">
      <c r="B44" s="30">
        <f t="shared" si="2"/>
        <v>3.0430000000000001</v>
      </c>
      <c r="C44" s="31"/>
      <c r="D44" s="32">
        <f t="shared" si="6"/>
        <v>0</v>
      </c>
      <c r="E44" s="39">
        <v>25</v>
      </c>
      <c r="F44" s="40">
        <f t="shared" si="3"/>
        <v>275</v>
      </c>
      <c r="G44" s="39">
        <f t="shared" si="4"/>
        <v>141383.13423045404</v>
      </c>
      <c r="H44" s="39">
        <f t="shared" si="5"/>
        <v>714.6762816668745</v>
      </c>
      <c r="I44" s="39">
        <f t="shared" si="0"/>
        <v>358.52406455272643</v>
      </c>
      <c r="J44" s="41">
        <f t="shared" si="1"/>
        <v>356.15221711414807</v>
      </c>
    </row>
    <row r="45" spans="2:10">
      <c r="B45" s="30">
        <f t="shared" si="2"/>
        <v>3.0430000000000001</v>
      </c>
      <c r="C45" s="31"/>
      <c r="D45" s="32">
        <f t="shared" si="6"/>
        <v>0</v>
      </c>
      <c r="E45" s="39">
        <v>26</v>
      </c>
      <c r="F45" s="40">
        <f t="shared" si="3"/>
        <v>274</v>
      </c>
      <c r="G45" s="39">
        <f t="shared" si="4"/>
        <v>141026.9820133399</v>
      </c>
      <c r="H45" s="39">
        <f t="shared" si="5"/>
        <v>714.67628166687462</v>
      </c>
      <c r="I45" s="39">
        <f t="shared" si="0"/>
        <v>357.62092188882781</v>
      </c>
      <c r="J45" s="41">
        <f t="shared" si="1"/>
        <v>357.05535977804681</v>
      </c>
    </row>
    <row r="46" spans="2:10">
      <c r="B46" s="30">
        <f t="shared" si="2"/>
        <v>3.0430000000000001</v>
      </c>
      <c r="C46" s="31"/>
      <c r="D46" s="32">
        <f t="shared" si="6"/>
        <v>0</v>
      </c>
      <c r="E46" s="39">
        <v>27</v>
      </c>
      <c r="F46" s="40">
        <f t="shared" si="3"/>
        <v>273</v>
      </c>
      <c r="G46" s="39">
        <f t="shared" si="4"/>
        <v>140669.92665356185</v>
      </c>
      <c r="H46" s="39">
        <f t="shared" si="5"/>
        <v>714.6762816668745</v>
      </c>
      <c r="I46" s="39">
        <f t="shared" si="0"/>
        <v>356.71548900565728</v>
      </c>
      <c r="J46" s="41">
        <f t="shared" si="1"/>
        <v>357.96079266121723</v>
      </c>
    </row>
    <row r="47" spans="2:10">
      <c r="B47" s="30">
        <f t="shared" si="2"/>
        <v>3.0430000000000001</v>
      </c>
      <c r="C47" s="31"/>
      <c r="D47" s="32">
        <f t="shared" si="6"/>
        <v>0</v>
      </c>
      <c r="E47" s="39">
        <v>28</v>
      </c>
      <c r="F47" s="40">
        <f t="shared" si="3"/>
        <v>272</v>
      </c>
      <c r="G47" s="39">
        <f t="shared" si="4"/>
        <v>140311.96586090064</v>
      </c>
      <c r="H47" s="39">
        <f t="shared" si="5"/>
        <v>714.6762816668745</v>
      </c>
      <c r="I47" s="39">
        <f t="shared" si="0"/>
        <v>355.8077600956006</v>
      </c>
      <c r="J47" s="41">
        <f t="shared" si="1"/>
        <v>358.8685215712739</v>
      </c>
    </row>
    <row r="48" spans="2:10">
      <c r="B48" s="30">
        <f t="shared" si="2"/>
        <v>3.0430000000000001</v>
      </c>
      <c r="C48" s="31"/>
      <c r="D48" s="32">
        <f t="shared" si="6"/>
        <v>0</v>
      </c>
      <c r="E48" s="39">
        <v>29</v>
      </c>
      <c r="F48" s="40">
        <f t="shared" si="3"/>
        <v>271</v>
      </c>
      <c r="G48" s="39">
        <f t="shared" si="4"/>
        <v>139953.09733932937</v>
      </c>
      <c r="H48" s="39">
        <f t="shared" si="5"/>
        <v>714.6762816668745</v>
      </c>
      <c r="I48" s="39">
        <f t="shared" si="0"/>
        <v>354.89772933631605</v>
      </c>
      <c r="J48" s="41">
        <f t="shared" si="1"/>
        <v>359.77855233055845</v>
      </c>
    </row>
    <row r="49" spans="2:10" ht="15.75">
      <c r="B49" s="30">
        <f t="shared" si="2"/>
        <v>3.0430000000000001</v>
      </c>
      <c r="C49" s="33"/>
      <c r="D49" s="32">
        <f t="shared" si="6"/>
        <v>0</v>
      </c>
      <c r="E49" s="39">
        <v>30</v>
      </c>
      <c r="F49" s="40">
        <f t="shared" si="3"/>
        <v>270</v>
      </c>
      <c r="G49" s="39">
        <f t="shared" si="4"/>
        <v>139593.3187869988</v>
      </c>
      <c r="H49" s="39">
        <f t="shared" si="5"/>
        <v>714.67628166687462</v>
      </c>
      <c r="I49" s="39">
        <f t="shared" si="0"/>
        <v>353.98539089069783</v>
      </c>
      <c r="J49" s="41">
        <f t="shared" si="1"/>
        <v>360.69089077617679</v>
      </c>
    </row>
    <row r="50" spans="2:10" ht="15.75">
      <c r="B50" s="30">
        <f t="shared" si="2"/>
        <v>3.0430000000000001</v>
      </c>
      <c r="C50" s="33"/>
      <c r="D50" s="32">
        <f t="shared" si="6"/>
        <v>0</v>
      </c>
      <c r="E50" s="39">
        <v>31</v>
      </c>
      <c r="F50" s="40">
        <f t="shared" si="3"/>
        <v>269</v>
      </c>
      <c r="G50" s="39">
        <f t="shared" si="4"/>
        <v>139232.62789622264</v>
      </c>
      <c r="H50" s="39">
        <f t="shared" si="5"/>
        <v>714.6762816668745</v>
      </c>
      <c r="I50" s="39">
        <f t="shared" si="0"/>
        <v>353.07073890683785</v>
      </c>
      <c r="J50" s="41">
        <f t="shared" si="1"/>
        <v>361.60554276003666</v>
      </c>
    </row>
    <row r="51" spans="2:10" ht="15.75">
      <c r="B51" s="30">
        <f t="shared" si="2"/>
        <v>3.0430000000000001</v>
      </c>
      <c r="C51" s="33"/>
      <c r="D51" s="32">
        <f t="shared" si="6"/>
        <v>0</v>
      </c>
      <c r="E51" s="39">
        <v>32</v>
      </c>
      <c r="F51" s="40">
        <f t="shared" si="3"/>
        <v>268</v>
      </c>
      <c r="G51" s="39">
        <f t="shared" si="4"/>
        <v>138871.02235346261</v>
      </c>
      <c r="H51" s="39">
        <f t="shared" si="5"/>
        <v>714.67628166687462</v>
      </c>
      <c r="I51" s="39">
        <f t="shared" si="0"/>
        <v>352.15376751798897</v>
      </c>
      <c r="J51" s="41">
        <f t="shared" si="1"/>
        <v>362.52251414888565</v>
      </c>
    </row>
    <row r="52" spans="2:10">
      <c r="B52" s="30">
        <f t="shared" si="2"/>
        <v>3.0430000000000001</v>
      </c>
      <c r="C52" s="31"/>
      <c r="D52" s="32">
        <f t="shared" si="6"/>
        <v>0</v>
      </c>
      <c r="E52" s="39">
        <v>33</v>
      </c>
      <c r="F52" s="40">
        <f t="shared" si="3"/>
        <v>267</v>
      </c>
      <c r="G52" s="39">
        <f t="shared" si="4"/>
        <v>138508.49983931374</v>
      </c>
      <c r="H52" s="39">
        <f t="shared" si="5"/>
        <v>714.6762816668745</v>
      </c>
      <c r="I52" s="39">
        <f t="shared" si="0"/>
        <v>351.23447084252643</v>
      </c>
      <c r="J52" s="41">
        <f t="shared" si="1"/>
        <v>363.44181082434807</v>
      </c>
    </row>
    <row r="53" spans="2:10">
      <c r="B53" s="30">
        <f t="shared" si="2"/>
        <v>3.0430000000000001</v>
      </c>
      <c r="C53" s="31"/>
      <c r="D53" s="32">
        <f t="shared" si="6"/>
        <v>0</v>
      </c>
      <c r="E53" s="39">
        <v>34</v>
      </c>
      <c r="F53" s="40">
        <f t="shared" si="3"/>
        <v>266</v>
      </c>
      <c r="G53" s="39">
        <f t="shared" si="4"/>
        <v>138145.05802848938</v>
      </c>
      <c r="H53" s="39">
        <f t="shared" si="5"/>
        <v>714.67628166687462</v>
      </c>
      <c r="I53" s="39">
        <f t="shared" si="0"/>
        <v>350.31284298391103</v>
      </c>
      <c r="J53" s="41">
        <f t="shared" si="1"/>
        <v>364.36343868296359</v>
      </c>
    </row>
    <row r="54" spans="2:10">
      <c r="B54" s="30">
        <f t="shared" si="2"/>
        <v>3.0430000000000001</v>
      </c>
      <c r="C54" s="31"/>
      <c r="D54" s="32">
        <f t="shared" si="6"/>
        <v>0</v>
      </c>
      <c r="E54" s="39">
        <v>35</v>
      </c>
      <c r="F54" s="40">
        <f t="shared" si="3"/>
        <v>265</v>
      </c>
      <c r="G54" s="39">
        <f t="shared" si="4"/>
        <v>137780.69458980643</v>
      </c>
      <c r="H54" s="39">
        <f t="shared" si="5"/>
        <v>714.67628166687484</v>
      </c>
      <c r="I54" s="39">
        <f t="shared" si="0"/>
        <v>349.3888780306508</v>
      </c>
      <c r="J54" s="41">
        <f t="shared" si="1"/>
        <v>365.28740363622404</v>
      </c>
    </row>
    <row r="55" spans="2:10">
      <c r="B55" s="30">
        <f t="shared" si="2"/>
        <v>3.0430000000000001</v>
      </c>
      <c r="C55" s="31"/>
      <c r="D55" s="32">
        <f t="shared" si="6"/>
        <v>0</v>
      </c>
      <c r="E55" s="39">
        <v>36</v>
      </c>
      <c r="F55" s="40">
        <f t="shared" si="3"/>
        <v>264</v>
      </c>
      <c r="G55" s="39">
        <f t="shared" si="4"/>
        <v>137415.4071861702</v>
      </c>
      <c r="H55" s="39">
        <f t="shared" si="5"/>
        <v>714.67628166687484</v>
      </c>
      <c r="I55" s="39">
        <f t="shared" si="0"/>
        <v>348.4625700562633</v>
      </c>
      <c r="J55" s="41">
        <f t="shared" si="1"/>
        <v>366.21371161061154</v>
      </c>
    </row>
    <row r="56" spans="2:10">
      <c r="B56" s="30">
        <f t="shared" si="2"/>
        <v>3.0430000000000001</v>
      </c>
      <c r="C56" s="31"/>
      <c r="D56" s="32">
        <f t="shared" si="6"/>
        <v>0</v>
      </c>
      <c r="E56" s="39">
        <v>37</v>
      </c>
      <c r="F56" s="40">
        <f t="shared" si="3"/>
        <v>263</v>
      </c>
      <c r="G56" s="39">
        <f t="shared" si="4"/>
        <v>137049.19347455958</v>
      </c>
      <c r="H56" s="39">
        <f t="shared" si="5"/>
        <v>714.6762816668745</v>
      </c>
      <c r="I56" s="39">
        <f t="shared" si="0"/>
        <v>347.53391311923735</v>
      </c>
      <c r="J56" s="41">
        <f t="shared" si="1"/>
        <v>367.14236854763715</v>
      </c>
    </row>
    <row r="57" spans="2:10">
      <c r="B57" s="30">
        <f t="shared" si="2"/>
        <v>3.0430000000000001</v>
      </c>
      <c r="C57" s="31"/>
      <c r="D57" s="32">
        <f t="shared" si="6"/>
        <v>0</v>
      </c>
      <c r="E57" s="39">
        <v>38</v>
      </c>
      <c r="F57" s="40">
        <f t="shared" si="3"/>
        <v>262</v>
      </c>
      <c r="G57" s="39">
        <f t="shared" si="4"/>
        <v>136682.05110601193</v>
      </c>
      <c r="H57" s="39">
        <f t="shared" si="5"/>
        <v>714.6762816668745</v>
      </c>
      <c r="I57" s="39">
        <f t="shared" si="0"/>
        <v>346.60290126299532</v>
      </c>
      <c r="J57" s="41">
        <f t="shared" si="1"/>
        <v>368.07338040387918</v>
      </c>
    </row>
    <row r="58" spans="2:10">
      <c r="B58" s="30">
        <f t="shared" si="2"/>
        <v>3.0430000000000001</v>
      </c>
      <c r="C58" s="31"/>
      <c r="D58" s="32">
        <f t="shared" si="6"/>
        <v>0</v>
      </c>
      <c r="E58" s="39">
        <v>39</v>
      </c>
      <c r="F58" s="40">
        <f t="shared" si="3"/>
        <v>261</v>
      </c>
      <c r="G58" s="39">
        <f t="shared" si="4"/>
        <v>136313.97772560804</v>
      </c>
      <c r="H58" s="39">
        <f t="shared" si="5"/>
        <v>714.6762816668745</v>
      </c>
      <c r="I58" s="39">
        <f t="shared" si="0"/>
        <v>345.66952851585438</v>
      </c>
      <c r="J58" s="41">
        <f t="shared" si="1"/>
        <v>369.00675315102012</v>
      </c>
    </row>
    <row r="59" spans="2:10" ht="15.75">
      <c r="B59" s="30">
        <f t="shared" si="2"/>
        <v>3.0430000000000001</v>
      </c>
      <c r="C59" s="33"/>
      <c r="D59" s="32">
        <f t="shared" si="6"/>
        <v>0</v>
      </c>
      <c r="E59" s="39">
        <v>40</v>
      </c>
      <c r="F59" s="40">
        <f t="shared" si="3"/>
        <v>260</v>
      </c>
      <c r="G59" s="39">
        <f t="shared" si="4"/>
        <v>135944.97097245703</v>
      </c>
      <c r="H59" s="39">
        <f t="shared" si="5"/>
        <v>714.6762816668745</v>
      </c>
      <c r="I59" s="39">
        <f t="shared" si="0"/>
        <v>344.73378889098893</v>
      </c>
      <c r="J59" s="41">
        <f t="shared" si="1"/>
        <v>369.94249277588557</v>
      </c>
    </row>
    <row r="60" spans="2:10" ht="15.75">
      <c r="B60" s="30">
        <f t="shared" si="2"/>
        <v>3.0430000000000001</v>
      </c>
      <c r="C60" s="33"/>
      <c r="D60" s="32">
        <f t="shared" si="6"/>
        <v>0</v>
      </c>
      <c r="E60" s="39">
        <v>41</v>
      </c>
      <c r="F60" s="40">
        <f t="shared" si="3"/>
        <v>259</v>
      </c>
      <c r="G60" s="39">
        <f t="shared" si="4"/>
        <v>135575.02847968115</v>
      </c>
      <c r="H60" s="39">
        <f t="shared" si="5"/>
        <v>714.6762816668745</v>
      </c>
      <c r="I60" s="39">
        <f t="shared" si="0"/>
        <v>343.79567638639151</v>
      </c>
      <c r="J60" s="41">
        <f t="shared" si="1"/>
        <v>370.880605280483</v>
      </c>
    </row>
    <row r="61" spans="2:10">
      <c r="B61" s="30">
        <f t="shared" si="2"/>
        <v>3.0430000000000001</v>
      </c>
      <c r="C61" s="31"/>
      <c r="D61" s="32">
        <f t="shared" si="6"/>
        <v>0</v>
      </c>
      <c r="E61" s="39">
        <v>42</v>
      </c>
      <c r="F61" s="40">
        <f t="shared" si="3"/>
        <v>258</v>
      </c>
      <c r="G61" s="39">
        <f t="shared" si="4"/>
        <v>135204.14787440066</v>
      </c>
      <c r="H61" s="39">
        <f t="shared" si="5"/>
        <v>714.6762816668745</v>
      </c>
      <c r="I61" s="39">
        <f t="shared" si="0"/>
        <v>342.85518498483435</v>
      </c>
      <c r="J61" s="41">
        <f t="shared" si="1"/>
        <v>371.82109668204015</v>
      </c>
    </row>
    <row r="62" spans="2:10">
      <c r="B62" s="30">
        <f t="shared" si="2"/>
        <v>3.0430000000000001</v>
      </c>
      <c r="C62" s="31"/>
      <c r="D62" s="32">
        <f t="shared" si="6"/>
        <v>0</v>
      </c>
      <c r="E62" s="39">
        <v>43</v>
      </c>
      <c r="F62" s="40">
        <f t="shared" si="3"/>
        <v>257</v>
      </c>
      <c r="G62" s="39">
        <f t="shared" si="4"/>
        <v>134832.32677771861</v>
      </c>
      <c r="H62" s="39">
        <f t="shared" si="5"/>
        <v>714.6762816668745</v>
      </c>
      <c r="I62" s="39">
        <f t="shared" si="0"/>
        <v>341.91230865383147</v>
      </c>
      <c r="J62" s="41">
        <f t="shared" si="1"/>
        <v>372.76397301304303</v>
      </c>
    </row>
    <row r="63" spans="2:10">
      <c r="B63" s="30">
        <f t="shared" si="2"/>
        <v>3.0430000000000001</v>
      </c>
      <c r="C63" s="31"/>
      <c r="D63" s="32">
        <f t="shared" si="6"/>
        <v>0</v>
      </c>
      <c r="E63" s="39">
        <v>44</v>
      </c>
      <c r="F63" s="40">
        <f t="shared" si="3"/>
        <v>256</v>
      </c>
      <c r="G63" s="39">
        <f t="shared" si="4"/>
        <v>134459.56280470558</v>
      </c>
      <c r="H63" s="39">
        <f t="shared" si="5"/>
        <v>714.6762816668745</v>
      </c>
      <c r="I63" s="39">
        <f t="shared" si="0"/>
        <v>340.96704134559923</v>
      </c>
      <c r="J63" s="41">
        <f t="shared" si="1"/>
        <v>373.70924032127527</v>
      </c>
    </row>
    <row r="64" spans="2:10">
      <c r="B64" s="30">
        <f t="shared" si="2"/>
        <v>3.0430000000000001</v>
      </c>
      <c r="C64" s="31"/>
      <c r="D64" s="32">
        <f t="shared" si="6"/>
        <v>0</v>
      </c>
      <c r="E64" s="39">
        <v>45</v>
      </c>
      <c r="F64" s="40">
        <f t="shared" si="3"/>
        <v>255</v>
      </c>
      <c r="G64" s="39">
        <f t="shared" si="4"/>
        <v>134085.85356438431</v>
      </c>
      <c r="H64" s="39">
        <f t="shared" si="5"/>
        <v>714.67628166687462</v>
      </c>
      <c r="I64" s="39">
        <f t="shared" si="0"/>
        <v>340.0193769970179</v>
      </c>
      <c r="J64" s="41">
        <f t="shared" si="1"/>
        <v>374.65690466985671</v>
      </c>
    </row>
    <row r="65" spans="2:10">
      <c r="B65" s="30">
        <f t="shared" si="2"/>
        <v>3.0430000000000001</v>
      </c>
      <c r="C65" s="31"/>
      <c r="D65" s="32">
        <f t="shared" si="6"/>
        <v>0</v>
      </c>
      <c r="E65" s="39">
        <v>46</v>
      </c>
      <c r="F65" s="40">
        <f t="shared" si="3"/>
        <v>254</v>
      </c>
      <c r="G65" s="39">
        <f t="shared" si="4"/>
        <v>133711.19665971445</v>
      </c>
      <c r="H65" s="39">
        <f t="shared" si="5"/>
        <v>714.6762816668745</v>
      </c>
      <c r="I65" s="39">
        <f t="shared" si="0"/>
        <v>339.0693095295926</v>
      </c>
      <c r="J65" s="41">
        <f t="shared" si="1"/>
        <v>375.6069721372819</v>
      </c>
    </row>
    <row r="66" spans="2:10">
      <c r="B66" s="30">
        <f t="shared" si="2"/>
        <v>3.0430000000000001</v>
      </c>
      <c r="C66" s="31"/>
      <c r="D66" s="32">
        <f t="shared" si="6"/>
        <v>0</v>
      </c>
      <c r="E66" s="39">
        <v>47</v>
      </c>
      <c r="F66" s="40">
        <f t="shared" si="3"/>
        <v>253</v>
      </c>
      <c r="G66" s="39">
        <f t="shared" si="4"/>
        <v>133335.58968757716</v>
      </c>
      <c r="H66" s="39">
        <f t="shared" si="5"/>
        <v>714.6762816668745</v>
      </c>
      <c r="I66" s="39">
        <f t="shared" si="0"/>
        <v>338.11683284941444</v>
      </c>
      <c r="J66" s="41">
        <f t="shared" si="1"/>
        <v>376.55944881746007</v>
      </c>
    </row>
    <row r="67" spans="2:10">
      <c r="B67" s="30">
        <f t="shared" si="2"/>
        <v>3.0430000000000001</v>
      </c>
      <c r="C67" s="31"/>
      <c r="D67" s="32">
        <f t="shared" si="6"/>
        <v>0</v>
      </c>
      <c r="E67" s="39">
        <v>48</v>
      </c>
      <c r="F67" s="40">
        <f t="shared" si="3"/>
        <v>252</v>
      </c>
      <c r="G67" s="39">
        <f t="shared" si="4"/>
        <v>132959.0302387597</v>
      </c>
      <c r="H67" s="39">
        <f t="shared" si="5"/>
        <v>714.6762816668745</v>
      </c>
      <c r="I67" s="39">
        <f t="shared" si="0"/>
        <v>337.16194084712151</v>
      </c>
      <c r="J67" s="41">
        <f t="shared" si="1"/>
        <v>377.51434081975299</v>
      </c>
    </row>
    <row r="68" spans="2:10">
      <c r="B68" s="30">
        <f t="shared" si="2"/>
        <v>3.0430000000000001</v>
      </c>
      <c r="C68" s="31"/>
      <c r="D68" s="32">
        <f t="shared" si="6"/>
        <v>0</v>
      </c>
      <c r="E68" s="39">
        <v>49</v>
      </c>
      <c r="F68" s="40">
        <f t="shared" si="3"/>
        <v>251</v>
      </c>
      <c r="G68" s="39">
        <f t="shared" si="4"/>
        <v>132581.51589793994</v>
      </c>
      <c r="H68" s="39">
        <f t="shared" si="5"/>
        <v>714.6762816668745</v>
      </c>
      <c r="I68" s="39">
        <f t="shared" si="0"/>
        <v>336.20462739785938</v>
      </c>
      <c r="J68" s="41">
        <f t="shared" si="1"/>
        <v>378.47165426901512</v>
      </c>
    </row>
    <row r="69" spans="2:10">
      <c r="B69" s="30">
        <f t="shared" si="2"/>
        <v>3.0430000000000001</v>
      </c>
      <c r="C69" s="31"/>
      <c r="D69" s="32">
        <f t="shared" si="6"/>
        <v>0</v>
      </c>
      <c r="E69" s="39">
        <v>50</v>
      </c>
      <c r="F69" s="40">
        <f t="shared" si="3"/>
        <v>250</v>
      </c>
      <c r="G69" s="39">
        <f t="shared" si="4"/>
        <v>132203.04424367091</v>
      </c>
      <c r="H69" s="39">
        <f t="shared" si="5"/>
        <v>714.67628166687439</v>
      </c>
      <c r="I69" s="39">
        <f t="shared" si="0"/>
        <v>335.24488636124215</v>
      </c>
      <c r="J69" s="41">
        <f t="shared" si="1"/>
        <v>379.43139530563224</v>
      </c>
    </row>
    <row r="70" spans="2:10">
      <c r="B70" s="30">
        <f t="shared" si="2"/>
        <v>3.0430000000000001</v>
      </c>
      <c r="C70" s="31"/>
      <c r="D70" s="32">
        <f t="shared" si="6"/>
        <v>0</v>
      </c>
      <c r="E70" s="39">
        <v>51</v>
      </c>
      <c r="F70" s="40">
        <f t="shared" si="3"/>
        <v>249</v>
      </c>
      <c r="G70" s="39">
        <f t="shared" si="4"/>
        <v>131823.61284836527</v>
      </c>
      <c r="H70" s="39">
        <f t="shared" si="5"/>
        <v>714.67628166687439</v>
      </c>
      <c r="I70" s="39">
        <f t="shared" si="0"/>
        <v>334.28271158131298</v>
      </c>
      <c r="J70" s="41">
        <f t="shared" si="1"/>
        <v>380.39357008556141</v>
      </c>
    </row>
    <row r="71" spans="2:10">
      <c r="B71" s="30">
        <f t="shared" si="2"/>
        <v>3.0430000000000001</v>
      </c>
      <c r="C71" s="31"/>
      <c r="D71" s="32">
        <f t="shared" si="6"/>
        <v>0</v>
      </c>
      <c r="E71" s="39">
        <v>52</v>
      </c>
      <c r="F71" s="40">
        <f t="shared" si="3"/>
        <v>248</v>
      </c>
      <c r="G71" s="39">
        <f t="shared" si="4"/>
        <v>131443.21927827972</v>
      </c>
      <c r="H71" s="39">
        <f t="shared" si="5"/>
        <v>714.6762816668745</v>
      </c>
      <c r="I71" s="39">
        <f t="shared" si="0"/>
        <v>333.31809688650435</v>
      </c>
      <c r="J71" s="41">
        <f t="shared" si="1"/>
        <v>381.35818478037015</v>
      </c>
    </row>
    <row r="72" spans="2:10">
      <c r="B72" s="30">
        <f t="shared" si="2"/>
        <v>3.0430000000000001</v>
      </c>
      <c r="C72" s="31"/>
      <c r="D72" s="32">
        <f t="shared" si="6"/>
        <v>0</v>
      </c>
      <c r="E72" s="39">
        <v>53</v>
      </c>
      <c r="F72" s="40">
        <f t="shared" si="3"/>
        <v>247</v>
      </c>
      <c r="G72" s="39">
        <f t="shared" si="4"/>
        <v>131061.86109349935</v>
      </c>
      <c r="H72" s="39">
        <f t="shared" si="5"/>
        <v>714.67628166687439</v>
      </c>
      <c r="I72" s="39">
        <f t="shared" si="0"/>
        <v>332.35103608959878</v>
      </c>
      <c r="J72" s="41">
        <f t="shared" si="1"/>
        <v>382.32524557727561</v>
      </c>
    </row>
    <row r="73" spans="2:10">
      <c r="B73" s="30">
        <f t="shared" si="2"/>
        <v>3.0430000000000001</v>
      </c>
      <c r="C73" s="31"/>
      <c r="D73" s="32">
        <f t="shared" si="6"/>
        <v>0</v>
      </c>
      <c r="E73" s="39">
        <v>54</v>
      </c>
      <c r="F73" s="40">
        <f t="shared" si="3"/>
        <v>246</v>
      </c>
      <c r="G73" s="39">
        <f t="shared" si="4"/>
        <v>130679.53584792207</v>
      </c>
      <c r="H73" s="39">
        <f t="shared" si="5"/>
        <v>714.6762816668745</v>
      </c>
      <c r="I73" s="39">
        <f t="shared" si="0"/>
        <v>331.3815229876891</v>
      </c>
      <c r="J73" s="41">
        <f t="shared" si="1"/>
        <v>383.29475867918541</v>
      </c>
    </row>
    <row r="74" spans="2:10">
      <c r="B74" s="30">
        <f t="shared" si="2"/>
        <v>3.0430000000000001</v>
      </c>
      <c r="C74" s="31"/>
      <c r="D74" s="32">
        <f t="shared" si="6"/>
        <v>0</v>
      </c>
      <c r="E74" s="39">
        <v>55</v>
      </c>
      <c r="F74" s="40">
        <f t="shared" si="3"/>
        <v>245</v>
      </c>
      <c r="G74" s="39">
        <f t="shared" si="4"/>
        <v>130296.24108924289</v>
      </c>
      <c r="H74" s="39">
        <f t="shared" si="5"/>
        <v>714.67628166687439</v>
      </c>
      <c r="I74" s="39">
        <f t="shared" si="0"/>
        <v>330.40955136213847</v>
      </c>
      <c r="J74" s="41">
        <f t="shared" si="1"/>
        <v>384.26673030473592</v>
      </c>
    </row>
    <row r="75" spans="2:10">
      <c r="B75" s="30">
        <f t="shared" si="2"/>
        <v>3.0430000000000001</v>
      </c>
      <c r="C75" s="31"/>
      <c r="D75" s="32">
        <f t="shared" si="6"/>
        <v>0</v>
      </c>
      <c r="E75" s="39">
        <v>56</v>
      </c>
      <c r="F75" s="40">
        <f t="shared" si="3"/>
        <v>244</v>
      </c>
      <c r="G75" s="39">
        <f t="shared" si="4"/>
        <v>129911.97435893815</v>
      </c>
      <c r="H75" s="39">
        <f t="shared" si="5"/>
        <v>714.6762816668745</v>
      </c>
      <c r="I75" s="39">
        <f t="shared" si="0"/>
        <v>329.43511497854075</v>
      </c>
      <c r="J75" s="41">
        <f t="shared" si="1"/>
        <v>385.24116668833375</v>
      </c>
    </row>
    <row r="76" spans="2:10">
      <c r="B76" s="30">
        <f t="shared" si="2"/>
        <v>3.0430000000000001</v>
      </c>
      <c r="C76" s="31"/>
      <c r="D76" s="32">
        <f t="shared" si="6"/>
        <v>0</v>
      </c>
      <c r="E76" s="39">
        <v>57</v>
      </c>
      <c r="F76" s="40">
        <f t="shared" si="3"/>
        <v>243</v>
      </c>
      <c r="G76" s="39">
        <f t="shared" si="4"/>
        <v>129526.73319224983</v>
      </c>
      <c r="H76" s="39">
        <f t="shared" si="5"/>
        <v>714.6762816668745</v>
      </c>
      <c r="I76" s="39">
        <f t="shared" si="0"/>
        <v>328.4582075866802</v>
      </c>
      <c r="J76" s="41">
        <f t="shared" si="1"/>
        <v>386.2180740801943</v>
      </c>
    </row>
    <row r="77" spans="2:10">
      <c r="B77" s="30">
        <f t="shared" si="2"/>
        <v>3.0430000000000001</v>
      </c>
      <c r="C77" s="31"/>
      <c r="D77" s="32">
        <f t="shared" si="6"/>
        <v>0</v>
      </c>
      <c r="E77" s="39">
        <v>58</v>
      </c>
      <c r="F77" s="40">
        <f t="shared" si="3"/>
        <v>242</v>
      </c>
      <c r="G77" s="39">
        <f t="shared" si="4"/>
        <v>129140.51511816963</v>
      </c>
      <c r="H77" s="39">
        <f t="shared" si="5"/>
        <v>714.67628166687439</v>
      </c>
      <c r="I77" s="39">
        <f t="shared" si="0"/>
        <v>327.47882292049184</v>
      </c>
      <c r="J77" s="41">
        <f t="shared" si="1"/>
        <v>387.19745874638255</v>
      </c>
    </row>
    <row r="78" spans="2:10">
      <c r="B78" s="30">
        <f t="shared" si="2"/>
        <v>3.0430000000000001</v>
      </c>
      <c r="C78" s="31"/>
      <c r="D78" s="32">
        <f t="shared" si="6"/>
        <v>0</v>
      </c>
      <c r="E78" s="39">
        <v>59</v>
      </c>
      <c r="F78" s="40">
        <f t="shared" si="3"/>
        <v>241</v>
      </c>
      <c r="G78" s="39">
        <f t="shared" si="4"/>
        <v>128753.31765942325</v>
      </c>
      <c r="H78" s="39">
        <f t="shared" si="5"/>
        <v>714.6762816668745</v>
      </c>
      <c r="I78" s="39">
        <f t="shared" si="0"/>
        <v>326.49695469802083</v>
      </c>
      <c r="J78" s="41">
        <f t="shared" si="1"/>
        <v>388.17932696885367</v>
      </c>
    </row>
    <row r="79" spans="2:10">
      <c r="B79" s="30">
        <f t="shared" si="2"/>
        <v>3.0430000000000001</v>
      </c>
      <c r="C79" s="31"/>
      <c r="D79" s="32">
        <f t="shared" si="6"/>
        <v>0</v>
      </c>
      <c r="E79" s="39">
        <v>60</v>
      </c>
      <c r="F79" s="40">
        <f t="shared" si="3"/>
        <v>240</v>
      </c>
      <c r="G79" s="39">
        <f t="shared" si="4"/>
        <v>128365.1383324544</v>
      </c>
      <c r="H79" s="39">
        <f t="shared" si="5"/>
        <v>714.6762816668745</v>
      </c>
      <c r="I79" s="39">
        <f t="shared" si="0"/>
        <v>325.51259662138227</v>
      </c>
      <c r="J79" s="41">
        <f t="shared" si="1"/>
        <v>389.16368504549223</v>
      </c>
    </row>
    <row r="80" spans="2:10">
      <c r="B80" s="30">
        <f t="shared" si="2"/>
        <v>3.0430000000000001</v>
      </c>
      <c r="C80" s="31"/>
      <c r="D80" s="32">
        <f t="shared" si="6"/>
        <v>0</v>
      </c>
      <c r="E80" s="39">
        <v>61</v>
      </c>
      <c r="F80" s="40">
        <f t="shared" si="3"/>
        <v>239</v>
      </c>
      <c r="G80" s="39">
        <f t="shared" si="4"/>
        <v>127975.9746474089</v>
      </c>
      <c r="H80" s="39">
        <f t="shared" si="5"/>
        <v>714.67628166687439</v>
      </c>
      <c r="I80" s="39">
        <f t="shared" si="0"/>
        <v>324.52574237672104</v>
      </c>
      <c r="J80" s="41">
        <f t="shared" si="1"/>
        <v>390.15053929015335</v>
      </c>
    </row>
    <row r="81" spans="2:10">
      <c r="B81" s="30">
        <f t="shared" si="2"/>
        <v>3.0430000000000001</v>
      </c>
      <c r="C81" s="31"/>
      <c r="D81" s="32">
        <f t="shared" si="6"/>
        <v>0</v>
      </c>
      <c r="E81" s="39">
        <v>62</v>
      </c>
      <c r="F81" s="40">
        <f t="shared" si="3"/>
        <v>238</v>
      </c>
      <c r="G81" s="39">
        <f t="shared" si="4"/>
        <v>127585.82410811874</v>
      </c>
      <c r="H81" s="39">
        <f t="shared" si="5"/>
        <v>714.67628166687439</v>
      </c>
      <c r="I81" s="39">
        <f t="shared" si="0"/>
        <v>323.53638563417115</v>
      </c>
      <c r="J81" s="41">
        <f t="shared" si="1"/>
        <v>391.13989603270323</v>
      </c>
    </row>
    <row r="82" spans="2:10">
      <c r="B82" s="30">
        <f t="shared" si="2"/>
        <v>3.0430000000000001</v>
      </c>
      <c r="C82" s="31"/>
      <c r="D82" s="32">
        <f t="shared" si="6"/>
        <v>0</v>
      </c>
      <c r="E82" s="39">
        <v>63</v>
      </c>
      <c r="F82" s="40">
        <f t="shared" si="3"/>
        <v>237</v>
      </c>
      <c r="G82" s="39">
        <f t="shared" si="4"/>
        <v>127194.68421208604</v>
      </c>
      <c r="H82" s="39">
        <f t="shared" si="5"/>
        <v>714.67628166687439</v>
      </c>
      <c r="I82" s="39">
        <f t="shared" si="0"/>
        <v>322.5445200478149</v>
      </c>
      <c r="J82" s="41">
        <f t="shared" si="1"/>
        <v>392.13176161905949</v>
      </c>
    </row>
    <row r="83" spans="2:10">
      <c r="B83" s="30">
        <f t="shared" si="2"/>
        <v>3.0430000000000001</v>
      </c>
      <c r="C83" s="31"/>
      <c r="D83" s="32">
        <f t="shared" si="6"/>
        <v>0</v>
      </c>
      <c r="E83" s="39">
        <v>64</v>
      </c>
      <c r="F83" s="40">
        <f t="shared" si="3"/>
        <v>236</v>
      </c>
      <c r="G83" s="39">
        <f t="shared" si="4"/>
        <v>126802.55245046697</v>
      </c>
      <c r="H83" s="39">
        <f t="shared" si="5"/>
        <v>714.67628166687439</v>
      </c>
      <c r="I83" s="39">
        <f t="shared" ref="I83:I146" si="7">IF(ISERR(+G83*B83/$C$14/100)=1,0,G83*B83/$C$14/100)</f>
        <v>321.55013925564253</v>
      </c>
      <c r="J83" s="41">
        <f t="shared" ref="J83:J146" si="8">IF(ISERR(+H83-I83)=1,0,H83-I83)</f>
        <v>393.12614241123185</v>
      </c>
    </row>
    <row r="84" spans="2:10">
      <c r="B84" s="30">
        <f t="shared" ref="B84:B147" si="9">B83</f>
        <v>3.0430000000000001</v>
      </c>
      <c r="C84" s="31"/>
      <c r="D84" s="32">
        <f t="shared" si="6"/>
        <v>0</v>
      </c>
      <c r="E84" s="39">
        <v>65</v>
      </c>
      <c r="F84" s="40">
        <f t="shared" ref="F84:F147" si="10">(-LOG(1-((G84-C84)*B84/100/$C$14/H83))/(LOG(1+(B84/$C$14/100)))*(D84&lt;&gt;0))+(F83-1)*(D84=0)</f>
        <v>235</v>
      </c>
      <c r="G84" s="39">
        <f t="shared" ref="G84:G147" si="11">(G83-J83-C83)*(F83&gt;1)</f>
        <v>126409.42630805574</v>
      </c>
      <c r="H84" s="39">
        <f t="shared" ref="H84:H147" si="12">PMT(B84/100/$C$14,F84,-G84)*(D84=0)+H83*(D84&lt;&gt;0)</f>
        <v>714.67628166687439</v>
      </c>
      <c r="I84" s="39">
        <f t="shared" si="7"/>
        <v>320.55323687951136</v>
      </c>
      <c r="J84" s="41">
        <f t="shared" si="8"/>
        <v>394.12304478736303</v>
      </c>
    </row>
    <row r="85" spans="2:10">
      <c r="B85" s="30">
        <f t="shared" si="9"/>
        <v>3.0430000000000001</v>
      </c>
      <c r="C85" s="31"/>
      <c r="D85" s="32">
        <f t="shared" ref="D85:D148" si="13">+D84</f>
        <v>0</v>
      </c>
      <c r="E85" s="39">
        <v>66</v>
      </c>
      <c r="F85" s="40">
        <f t="shared" si="10"/>
        <v>234</v>
      </c>
      <c r="G85" s="39">
        <f t="shared" si="11"/>
        <v>126015.30326326838</v>
      </c>
      <c r="H85" s="39">
        <f t="shared" si="12"/>
        <v>714.67628166687439</v>
      </c>
      <c r="I85" s="39">
        <f t="shared" si="7"/>
        <v>319.55380652510473</v>
      </c>
      <c r="J85" s="41">
        <f t="shared" si="8"/>
        <v>395.12247514176966</v>
      </c>
    </row>
    <row r="86" spans="2:10">
      <c r="B86" s="30">
        <f t="shared" si="9"/>
        <v>3.0430000000000001</v>
      </c>
      <c r="C86" s="31"/>
      <c r="D86" s="32">
        <f t="shared" si="13"/>
        <v>0</v>
      </c>
      <c r="E86" s="39">
        <v>67</v>
      </c>
      <c r="F86" s="40">
        <f t="shared" si="10"/>
        <v>233</v>
      </c>
      <c r="G86" s="39">
        <f t="shared" si="11"/>
        <v>125620.1807881266</v>
      </c>
      <c r="H86" s="39">
        <f t="shared" si="12"/>
        <v>714.6762816668745</v>
      </c>
      <c r="I86" s="39">
        <f t="shared" si="7"/>
        <v>318.55184178189103</v>
      </c>
      <c r="J86" s="41">
        <f t="shared" si="8"/>
        <v>396.12443988498347</v>
      </c>
    </row>
    <row r="87" spans="2:10">
      <c r="B87" s="30">
        <f t="shared" si="9"/>
        <v>3.0430000000000001</v>
      </c>
      <c r="C87" s="31"/>
      <c r="D87" s="32">
        <f t="shared" si="13"/>
        <v>0</v>
      </c>
      <c r="E87" s="39">
        <v>68</v>
      </c>
      <c r="F87" s="40">
        <f t="shared" si="10"/>
        <v>232</v>
      </c>
      <c r="G87" s="39">
        <f t="shared" si="11"/>
        <v>125224.05634824162</v>
      </c>
      <c r="H87" s="39">
        <f t="shared" si="12"/>
        <v>714.67628166687416</v>
      </c>
      <c r="I87" s="39">
        <f t="shared" si="7"/>
        <v>317.54733622308271</v>
      </c>
      <c r="J87" s="41">
        <f t="shared" si="8"/>
        <v>397.12894544379145</v>
      </c>
    </row>
    <row r="88" spans="2:10">
      <c r="B88" s="30">
        <f t="shared" si="9"/>
        <v>3.0430000000000001</v>
      </c>
      <c r="C88" s="31"/>
      <c r="D88" s="32">
        <f t="shared" si="13"/>
        <v>0</v>
      </c>
      <c r="E88" s="39">
        <v>69</v>
      </c>
      <c r="F88" s="40">
        <f t="shared" si="10"/>
        <v>231</v>
      </c>
      <c r="G88" s="39">
        <f t="shared" si="11"/>
        <v>124826.92740279782</v>
      </c>
      <c r="H88" s="39">
        <f t="shared" si="12"/>
        <v>714.67628166687439</v>
      </c>
      <c r="I88" s="39">
        <f t="shared" si="7"/>
        <v>316.54028340559483</v>
      </c>
      <c r="J88" s="41">
        <f t="shared" si="8"/>
        <v>398.13599826127955</v>
      </c>
    </row>
    <row r="89" spans="2:10">
      <c r="B89" s="30">
        <f t="shared" si="9"/>
        <v>3.0430000000000001</v>
      </c>
      <c r="C89" s="31"/>
      <c r="D89" s="32">
        <f t="shared" si="13"/>
        <v>0</v>
      </c>
      <c r="E89" s="39">
        <v>70</v>
      </c>
      <c r="F89" s="40">
        <f t="shared" si="10"/>
        <v>230</v>
      </c>
      <c r="G89" s="39">
        <f t="shared" si="11"/>
        <v>124428.79140453655</v>
      </c>
      <c r="H89" s="39">
        <f t="shared" si="12"/>
        <v>714.6762816668745</v>
      </c>
      <c r="I89" s="39">
        <f t="shared" si="7"/>
        <v>315.53067687000396</v>
      </c>
      <c r="J89" s="41">
        <f t="shared" si="8"/>
        <v>399.14560479687054</v>
      </c>
    </row>
    <row r="90" spans="2:10">
      <c r="B90" s="30">
        <f t="shared" si="9"/>
        <v>3.0430000000000001</v>
      </c>
      <c r="C90" s="31"/>
      <c r="D90" s="32">
        <f t="shared" si="13"/>
        <v>0</v>
      </c>
      <c r="E90" s="39">
        <v>71</v>
      </c>
      <c r="F90" s="40">
        <f t="shared" si="10"/>
        <v>229</v>
      </c>
      <c r="G90" s="39">
        <f t="shared" si="11"/>
        <v>124029.64579973968</v>
      </c>
      <c r="H90" s="39">
        <f t="shared" si="12"/>
        <v>714.67628166687439</v>
      </c>
      <c r="I90" s="39">
        <f t="shared" si="7"/>
        <v>314.51851014050658</v>
      </c>
      <c r="J90" s="41">
        <f t="shared" si="8"/>
        <v>400.15777152636781</v>
      </c>
    </row>
    <row r="91" spans="2:10">
      <c r="B91" s="30">
        <f t="shared" si="9"/>
        <v>3.0430000000000001</v>
      </c>
      <c r="C91" s="31"/>
      <c r="D91" s="32">
        <f t="shared" si="13"/>
        <v>0</v>
      </c>
      <c r="E91" s="39">
        <v>72</v>
      </c>
      <c r="F91" s="40">
        <f t="shared" si="10"/>
        <v>228</v>
      </c>
      <c r="G91" s="39">
        <f t="shared" si="11"/>
        <v>123629.48802821331</v>
      </c>
      <c r="H91" s="39">
        <f t="shared" si="12"/>
        <v>714.67628166687439</v>
      </c>
      <c r="I91" s="39">
        <f t="shared" si="7"/>
        <v>313.50377672487758</v>
      </c>
      <c r="J91" s="41">
        <f t="shared" si="8"/>
        <v>401.17250494199681</v>
      </c>
    </row>
    <row r="92" spans="2:10">
      <c r="B92" s="30">
        <f t="shared" si="9"/>
        <v>3.0430000000000001</v>
      </c>
      <c r="C92" s="31"/>
      <c r="D92" s="32">
        <f t="shared" si="13"/>
        <v>0</v>
      </c>
      <c r="E92" s="39">
        <v>73</v>
      </c>
      <c r="F92" s="40">
        <f t="shared" si="10"/>
        <v>227</v>
      </c>
      <c r="G92" s="39">
        <f t="shared" si="11"/>
        <v>123228.31552327132</v>
      </c>
      <c r="H92" s="39">
        <f t="shared" si="12"/>
        <v>714.67628166687416</v>
      </c>
      <c r="I92" s="39">
        <f t="shared" si="7"/>
        <v>312.48647011442887</v>
      </c>
      <c r="J92" s="41">
        <f t="shared" si="8"/>
        <v>402.18981155244529</v>
      </c>
    </row>
    <row r="93" spans="2:10">
      <c r="B93" s="30">
        <f t="shared" si="9"/>
        <v>3.0430000000000001</v>
      </c>
      <c r="C93" s="31"/>
      <c r="D93" s="32">
        <f t="shared" si="13"/>
        <v>0</v>
      </c>
      <c r="E93" s="39">
        <v>74</v>
      </c>
      <c r="F93" s="40">
        <f t="shared" si="10"/>
        <v>226</v>
      </c>
      <c r="G93" s="39">
        <f t="shared" si="11"/>
        <v>122826.12571171888</v>
      </c>
      <c r="H93" s="39">
        <f t="shared" si="12"/>
        <v>714.67628166687439</v>
      </c>
      <c r="I93" s="39">
        <f t="shared" si="7"/>
        <v>311.46658378396711</v>
      </c>
      <c r="J93" s="41">
        <f t="shared" si="8"/>
        <v>403.20969788290728</v>
      </c>
    </row>
    <row r="94" spans="2:10">
      <c r="B94" s="30">
        <f t="shared" si="9"/>
        <v>3.0430000000000001</v>
      </c>
      <c r="C94" s="31"/>
      <c r="D94" s="32">
        <f t="shared" si="13"/>
        <v>0</v>
      </c>
      <c r="E94" s="39">
        <v>75</v>
      </c>
      <c r="F94" s="40">
        <f t="shared" si="10"/>
        <v>225</v>
      </c>
      <c r="G94" s="39">
        <f t="shared" si="11"/>
        <v>122422.91601383597</v>
      </c>
      <c r="H94" s="39">
        <f t="shared" si="12"/>
        <v>714.6762816668745</v>
      </c>
      <c r="I94" s="39">
        <f t="shared" si="7"/>
        <v>310.44411119175243</v>
      </c>
      <c r="J94" s="41">
        <f t="shared" si="8"/>
        <v>404.23217047512208</v>
      </c>
    </row>
    <row r="95" spans="2:10">
      <c r="B95" s="30">
        <f t="shared" si="9"/>
        <v>3.0430000000000001</v>
      </c>
      <c r="C95" s="31"/>
      <c r="D95" s="32">
        <f t="shared" si="13"/>
        <v>0</v>
      </c>
      <c r="E95" s="39">
        <v>76</v>
      </c>
      <c r="F95" s="40">
        <f t="shared" si="10"/>
        <v>224</v>
      </c>
      <c r="G95" s="39">
        <f t="shared" si="11"/>
        <v>122018.68384336085</v>
      </c>
      <c r="H95" s="39">
        <f t="shared" si="12"/>
        <v>714.67628166687439</v>
      </c>
      <c r="I95" s="39">
        <f t="shared" si="7"/>
        <v>309.41904577945593</v>
      </c>
      <c r="J95" s="41">
        <f t="shared" si="8"/>
        <v>405.25723588741846</v>
      </c>
    </row>
    <row r="96" spans="2:10">
      <c r="B96" s="30">
        <f t="shared" si="9"/>
        <v>3.0430000000000001</v>
      </c>
      <c r="C96" s="31"/>
      <c r="D96" s="32">
        <f t="shared" si="13"/>
        <v>0</v>
      </c>
      <c r="E96" s="39">
        <v>77</v>
      </c>
      <c r="F96" s="40">
        <f t="shared" si="10"/>
        <v>223</v>
      </c>
      <c r="G96" s="39">
        <f t="shared" si="11"/>
        <v>121613.42660747343</v>
      </c>
      <c r="H96" s="39">
        <f t="shared" si="12"/>
        <v>714.6762816668745</v>
      </c>
      <c r="I96" s="39">
        <f t="shared" si="7"/>
        <v>308.39138097211804</v>
      </c>
      <c r="J96" s="41">
        <f t="shared" si="8"/>
        <v>406.28490069475646</v>
      </c>
    </row>
    <row r="97" spans="2:10">
      <c r="B97" s="30">
        <f t="shared" si="9"/>
        <v>3.0430000000000001</v>
      </c>
      <c r="C97" s="31"/>
      <c r="D97" s="32">
        <f t="shared" si="13"/>
        <v>0</v>
      </c>
      <c r="E97" s="39">
        <v>78</v>
      </c>
      <c r="F97" s="40">
        <f t="shared" si="10"/>
        <v>222</v>
      </c>
      <c r="G97" s="39">
        <f t="shared" si="11"/>
        <v>121207.14170677868</v>
      </c>
      <c r="H97" s="39">
        <f t="shared" si="12"/>
        <v>714.6762816668745</v>
      </c>
      <c r="I97" s="39">
        <f t="shared" si="7"/>
        <v>307.36111017810629</v>
      </c>
      <c r="J97" s="41">
        <f t="shared" si="8"/>
        <v>407.31517148876821</v>
      </c>
    </row>
    <row r="98" spans="2:10">
      <c r="B98" s="30">
        <f t="shared" si="9"/>
        <v>3.0430000000000001</v>
      </c>
      <c r="C98" s="31"/>
      <c r="D98" s="32">
        <f t="shared" si="13"/>
        <v>0</v>
      </c>
      <c r="E98" s="39">
        <v>79</v>
      </c>
      <c r="F98" s="40">
        <f t="shared" si="10"/>
        <v>221</v>
      </c>
      <c r="G98" s="39">
        <f t="shared" si="11"/>
        <v>120799.82653528992</v>
      </c>
      <c r="H98" s="39">
        <f t="shared" si="12"/>
        <v>714.6762816668745</v>
      </c>
      <c r="I98" s="39">
        <f t="shared" si="7"/>
        <v>306.32822678907269</v>
      </c>
      <c r="J98" s="41">
        <f t="shared" si="8"/>
        <v>408.34805487780181</v>
      </c>
    </row>
    <row r="99" spans="2:10">
      <c r="B99" s="30">
        <f t="shared" si="9"/>
        <v>3.0430000000000001</v>
      </c>
      <c r="C99" s="31"/>
      <c r="D99" s="32">
        <f t="shared" si="13"/>
        <v>0</v>
      </c>
      <c r="E99" s="39">
        <v>80</v>
      </c>
      <c r="F99" s="40">
        <f t="shared" si="10"/>
        <v>220</v>
      </c>
      <c r="G99" s="39">
        <f t="shared" si="11"/>
        <v>120391.47848041212</v>
      </c>
      <c r="H99" s="39">
        <f t="shared" si="12"/>
        <v>714.6762816668745</v>
      </c>
      <c r="I99" s="39">
        <f t="shared" si="7"/>
        <v>305.29272417991177</v>
      </c>
      <c r="J99" s="41">
        <f t="shared" si="8"/>
        <v>409.38355748696273</v>
      </c>
    </row>
    <row r="100" spans="2:10">
      <c r="B100" s="30">
        <f t="shared" si="9"/>
        <v>3.0430000000000001</v>
      </c>
      <c r="C100" s="31"/>
      <c r="D100" s="32">
        <f t="shared" si="13"/>
        <v>0</v>
      </c>
      <c r="E100" s="39">
        <v>81</v>
      </c>
      <c r="F100" s="40">
        <f t="shared" si="10"/>
        <v>219</v>
      </c>
      <c r="G100" s="39">
        <f t="shared" si="11"/>
        <v>119982.09492292516</v>
      </c>
      <c r="H100" s="39">
        <f t="shared" si="12"/>
        <v>714.6762816668745</v>
      </c>
      <c r="I100" s="39">
        <f t="shared" si="7"/>
        <v>304.25459570871772</v>
      </c>
      <c r="J100" s="41">
        <f t="shared" si="8"/>
        <v>410.42168595815679</v>
      </c>
    </row>
    <row r="101" spans="2:10">
      <c r="B101" s="30">
        <f t="shared" si="9"/>
        <v>3.0430000000000001</v>
      </c>
      <c r="C101" s="31"/>
      <c r="D101" s="32">
        <f t="shared" si="13"/>
        <v>0</v>
      </c>
      <c r="E101" s="39">
        <v>82</v>
      </c>
      <c r="F101" s="40">
        <f t="shared" si="10"/>
        <v>218</v>
      </c>
      <c r="G101" s="39">
        <f t="shared" si="11"/>
        <v>119571.67323696701</v>
      </c>
      <c r="H101" s="39">
        <f t="shared" si="12"/>
        <v>714.67628166687439</v>
      </c>
      <c r="I101" s="39">
        <f t="shared" si="7"/>
        <v>303.21383471674216</v>
      </c>
      <c r="J101" s="41">
        <f t="shared" si="8"/>
        <v>411.46244695013223</v>
      </c>
    </row>
    <row r="102" spans="2:10">
      <c r="B102" s="30">
        <f t="shared" si="9"/>
        <v>3.0430000000000001</v>
      </c>
      <c r="C102" s="31"/>
      <c r="D102" s="32">
        <f t="shared" si="13"/>
        <v>0</v>
      </c>
      <c r="E102" s="39">
        <v>83</v>
      </c>
      <c r="F102" s="40">
        <f t="shared" si="10"/>
        <v>217</v>
      </c>
      <c r="G102" s="39">
        <f t="shared" si="11"/>
        <v>119160.21079001688</v>
      </c>
      <c r="H102" s="39">
        <f t="shared" si="12"/>
        <v>714.6762816668745</v>
      </c>
      <c r="I102" s="39">
        <f t="shared" si="7"/>
        <v>302.17043452835117</v>
      </c>
      <c r="J102" s="41">
        <f t="shared" si="8"/>
        <v>412.50584713852334</v>
      </c>
    </row>
    <row r="103" spans="2:10">
      <c r="B103" s="30">
        <f t="shared" si="9"/>
        <v>3.0430000000000001</v>
      </c>
      <c r="C103" s="31"/>
      <c r="D103" s="32">
        <f t="shared" si="13"/>
        <v>0</v>
      </c>
      <c r="E103" s="39">
        <v>84</v>
      </c>
      <c r="F103" s="40">
        <f t="shared" si="10"/>
        <v>216</v>
      </c>
      <c r="G103" s="39">
        <f t="shared" si="11"/>
        <v>118747.70494287835</v>
      </c>
      <c r="H103" s="39">
        <f t="shared" si="12"/>
        <v>714.6762816668745</v>
      </c>
      <c r="I103" s="39">
        <f t="shared" si="7"/>
        <v>301.12438845098239</v>
      </c>
      <c r="J103" s="41">
        <f t="shared" si="8"/>
        <v>413.55189321589211</v>
      </c>
    </row>
    <row r="104" spans="2:10">
      <c r="B104" s="30">
        <f t="shared" si="9"/>
        <v>3.0430000000000001</v>
      </c>
      <c r="C104" s="31"/>
      <c r="D104" s="32">
        <f t="shared" si="13"/>
        <v>0</v>
      </c>
      <c r="E104" s="39">
        <v>85</v>
      </c>
      <c r="F104" s="40">
        <f t="shared" si="10"/>
        <v>215</v>
      </c>
      <c r="G104" s="39">
        <f t="shared" si="11"/>
        <v>118334.15304966246</v>
      </c>
      <c r="H104" s="39">
        <f t="shared" si="12"/>
        <v>714.67628166687462</v>
      </c>
      <c r="I104" s="39">
        <f t="shared" si="7"/>
        <v>300.07568977510238</v>
      </c>
      <c r="J104" s="41">
        <f t="shared" si="8"/>
        <v>414.60059189177224</v>
      </c>
    </row>
    <row r="105" spans="2:10">
      <c r="B105" s="30">
        <f t="shared" si="9"/>
        <v>3.0430000000000001</v>
      </c>
      <c r="C105" s="31"/>
      <c r="D105" s="32">
        <f t="shared" si="13"/>
        <v>0</v>
      </c>
      <c r="E105" s="39">
        <v>86</v>
      </c>
      <c r="F105" s="40">
        <f t="shared" si="10"/>
        <v>214</v>
      </c>
      <c r="G105" s="39">
        <f t="shared" si="11"/>
        <v>117919.5524577707</v>
      </c>
      <c r="H105" s="39">
        <f t="shared" si="12"/>
        <v>714.6762816668745</v>
      </c>
      <c r="I105" s="39">
        <f t="shared" si="7"/>
        <v>299.02433177416356</v>
      </c>
      <c r="J105" s="41">
        <f t="shared" si="8"/>
        <v>415.65194989271095</v>
      </c>
    </row>
    <row r="106" spans="2:10">
      <c r="B106" s="30">
        <f t="shared" si="9"/>
        <v>3.0430000000000001</v>
      </c>
      <c r="C106" s="31"/>
      <c r="D106" s="32">
        <f t="shared" si="13"/>
        <v>0</v>
      </c>
      <c r="E106" s="39">
        <v>87</v>
      </c>
      <c r="F106" s="40">
        <f t="shared" si="10"/>
        <v>213</v>
      </c>
      <c r="G106" s="39">
        <f t="shared" si="11"/>
        <v>117503.90050787799</v>
      </c>
      <c r="H106" s="39">
        <f t="shared" si="12"/>
        <v>714.67628166687462</v>
      </c>
      <c r="I106" s="39">
        <f t="shared" si="7"/>
        <v>297.97030770456058</v>
      </c>
      <c r="J106" s="41">
        <f t="shared" si="8"/>
        <v>416.70597396231403</v>
      </c>
    </row>
    <row r="107" spans="2:10">
      <c r="B107" s="30">
        <f t="shared" si="9"/>
        <v>3.0430000000000001</v>
      </c>
      <c r="C107" s="31"/>
      <c r="D107" s="32">
        <f t="shared" si="13"/>
        <v>0</v>
      </c>
      <c r="E107" s="39">
        <v>88</v>
      </c>
      <c r="F107" s="40">
        <f t="shared" si="10"/>
        <v>212</v>
      </c>
      <c r="G107" s="39">
        <f t="shared" si="11"/>
        <v>117087.19453391568</v>
      </c>
      <c r="H107" s="39">
        <f t="shared" si="12"/>
        <v>714.67628166687462</v>
      </c>
      <c r="I107" s="39">
        <f t="shared" si="7"/>
        <v>296.91361080558784</v>
      </c>
      <c r="J107" s="41">
        <f t="shared" si="8"/>
        <v>417.76267086128678</v>
      </c>
    </row>
    <row r="108" spans="2:10">
      <c r="B108" s="30">
        <f t="shared" si="9"/>
        <v>3.0430000000000001</v>
      </c>
      <c r="C108" s="31"/>
      <c r="D108" s="32">
        <f t="shared" si="13"/>
        <v>0</v>
      </c>
      <c r="E108" s="39">
        <v>89</v>
      </c>
      <c r="F108" s="40">
        <f t="shared" si="10"/>
        <v>211</v>
      </c>
      <c r="G108" s="39">
        <f t="shared" si="11"/>
        <v>116669.4318630544</v>
      </c>
      <c r="H108" s="39">
        <f t="shared" si="12"/>
        <v>714.6762816668745</v>
      </c>
      <c r="I108" s="39">
        <f t="shared" si="7"/>
        <v>295.85423429939544</v>
      </c>
      <c r="J108" s="41">
        <f t="shared" si="8"/>
        <v>418.82204736747906</v>
      </c>
    </row>
    <row r="109" spans="2:10">
      <c r="B109" s="30">
        <f t="shared" si="9"/>
        <v>3.0430000000000001</v>
      </c>
      <c r="C109" s="31"/>
      <c r="D109" s="32">
        <f t="shared" si="13"/>
        <v>0</v>
      </c>
      <c r="E109" s="39">
        <v>90</v>
      </c>
      <c r="F109" s="40">
        <f t="shared" si="10"/>
        <v>210</v>
      </c>
      <c r="G109" s="39">
        <f t="shared" si="11"/>
        <v>116250.60981568693</v>
      </c>
      <c r="H109" s="39">
        <f t="shared" si="12"/>
        <v>714.67628166687462</v>
      </c>
      <c r="I109" s="39">
        <f t="shared" si="7"/>
        <v>294.79217139094612</v>
      </c>
      <c r="J109" s="41">
        <f t="shared" si="8"/>
        <v>419.88411027592849</v>
      </c>
    </row>
    <row r="110" spans="2:10">
      <c r="B110" s="30">
        <f t="shared" si="9"/>
        <v>3.0430000000000001</v>
      </c>
      <c r="C110" s="31"/>
      <c r="D110" s="32">
        <f t="shared" si="13"/>
        <v>0</v>
      </c>
      <c r="E110" s="39">
        <v>91</v>
      </c>
      <c r="F110" s="40">
        <f t="shared" si="10"/>
        <v>209</v>
      </c>
      <c r="G110" s="39">
        <f t="shared" si="11"/>
        <v>115830.72570541099</v>
      </c>
      <c r="H110" s="39">
        <f t="shared" si="12"/>
        <v>714.67628166687462</v>
      </c>
      <c r="I110" s="39">
        <f t="shared" si="7"/>
        <v>293.72741526797137</v>
      </c>
      <c r="J110" s="41">
        <f t="shared" si="8"/>
        <v>420.94886639890325</v>
      </c>
    </row>
    <row r="111" spans="2:10">
      <c r="B111" s="30">
        <f t="shared" si="9"/>
        <v>3.0430000000000001</v>
      </c>
      <c r="C111" s="31"/>
      <c r="D111" s="32">
        <f t="shared" si="13"/>
        <v>0</v>
      </c>
      <c r="E111" s="39">
        <v>92</v>
      </c>
      <c r="F111" s="40">
        <f t="shared" si="10"/>
        <v>208</v>
      </c>
      <c r="G111" s="39">
        <f t="shared" si="11"/>
        <v>115409.77683901209</v>
      </c>
      <c r="H111" s="39">
        <f t="shared" si="12"/>
        <v>714.67628166687462</v>
      </c>
      <c r="I111" s="39">
        <f t="shared" si="7"/>
        <v>292.65995910092823</v>
      </c>
      <c r="J111" s="41">
        <f t="shared" si="8"/>
        <v>422.01632256594638</v>
      </c>
    </row>
    <row r="112" spans="2:10">
      <c r="B112" s="30">
        <f t="shared" si="9"/>
        <v>3.0430000000000001</v>
      </c>
      <c r="C112" s="31"/>
      <c r="D112" s="32">
        <f t="shared" si="13"/>
        <v>0</v>
      </c>
      <c r="E112" s="39">
        <v>93</v>
      </c>
      <c r="F112" s="40">
        <f t="shared" si="10"/>
        <v>207</v>
      </c>
      <c r="G112" s="39">
        <f t="shared" si="11"/>
        <v>114987.76051644614</v>
      </c>
      <c r="H112" s="39">
        <f t="shared" si="12"/>
        <v>714.67628166687462</v>
      </c>
      <c r="I112" s="39">
        <f t="shared" si="7"/>
        <v>291.58979604295467</v>
      </c>
      <c r="J112" s="41">
        <f t="shared" si="8"/>
        <v>423.08648562391994</v>
      </c>
    </row>
    <row r="113" spans="2:10">
      <c r="B113" s="30">
        <f t="shared" si="9"/>
        <v>3.0430000000000001</v>
      </c>
      <c r="C113" s="31"/>
      <c r="D113" s="32">
        <f t="shared" si="13"/>
        <v>0</v>
      </c>
      <c r="E113" s="39">
        <v>94</v>
      </c>
      <c r="F113" s="40">
        <f t="shared" si="10"/>
        <v>206</v>
      </c>
      <c r="G113" s="39">
        <f t="shared" si="11"/>
        <v>114564.67403082222</v>
      </c>
      <c r="H113" s="39">
        <f t="shared" si="12"/>
        <v>714.67628166687484</v>
      </c>
      <c r="I113" s="39">
        <f t="shared" si="7"/>
        <v>290.51691922982673</v>
      </c>
      <c r="J113" s="41">
        <f t="shared" si="8"/>
        <v>424.15936243704812</v>
      </c>
    </row>
    <row r="114" spans="2:10">
      <c r="B114" s="30">
        <f t="shared" si="9"/>
        <v>3.0430000000000001</v>
      </c>
      <c r="C114" s="31"/>
      <c r="D114" s="32">
        <f t="shared" si="13"/>
        <v>0</v>
      </c>
      <c r="E114" s="39">
        <v>95</v>
      </c>
      <c r="F114" s="40">
        <f t="shared" si="10"/>
        <v>205</v>
      </c>
      <c r="G114" s="39">
        <f t="shared" si="11"/>
        <v>114140.51466838518</v>
      </c>
      <c r="H114" s="39">
        <f t="shared" si="12"/>
        <v>714.67628166687484</v>
      </c>
      <c r="I114" s="39">
        <f t="shared" si="7"/>
        <v>289.44132177991344</v>
      </c>
      <c r="J114" s="41">
        <f t="shared" si="8"/>
        <v>425.23495988696141</v>
      </c>
    </row>
    <row r="115" spans="2:10">
      <c r="B115" s="30">
        <f t="shared" si="9"/>
        <v>3.0430000000000001</v>
      </c>
      <c r="C115" s="31"/>
      <c r="D115" s="32">
        <f t="shared" si="13"/>
        <v>0</v>
      </c>
      <c r="E115" s="39">
        <v>96</v>
      </c>
      <c r="F115" s="40">
        <f t="shared" si="10"/>
        <v>204</v>
      </c>
      <c r="G115" s="39">
        <f t="shared" si="11"/>
        <v>113715.27970849822</v>
      </c>
      <c r="H115" s="39">
        <f t="shared" si="12"/>
        <v>714.67628166687462</v>
      </c>
      <c r="I115" s="39">
        <f t="shared" si="7"/>
        <v>288.36299679413338</v>
      </c>
      <c r="J115" s="41">
        <f t="shared" si="8"/>
        <v>426.31328487274124</v>
      </c>
    </row>
    <row r="116" spans="2:10">
      <c r="B116" s="30">
        <f t="shared" si="9"/>
        <v>3.0430000000000001</v>
      </c>
      <c r="C116" s="31"/>
      <c r="D116" s="32">
        <f t="shared" si="13"/>
        <v>0</v>
      </c>
      <c r="E116" s="39">
        <v>97</v>
      </c>
      <c r="F116" s="40">
        <f t="shared" si="10"/>
        <v>203</v>
      </c>
      <c r="G116" s="39">
        <f t="shared" si="11"/>
        <v>113288.96642362548</v>
      </c>
      <c r="H116" s="39">
        <f t="shared" si="12"/>
        <v>714.67628166687462</v>
      </c>
      <c r="I116" s="39">
        <f t="shared" si="7"/>
        <v>287.28193735591032</v>
      </c>
      <c r="J116" s="41">
        <f t="shared" si="8"/>
        <v>427.3943443109643</v>
      </c>
    </row>
    <row r="117" spans="2:10">
      <c r="B117" s="30">
        <f t="shared" si="9"/>
        <v>3.0430000000000001</v>
      </c>
      <c r="C117" s="31"/>
      <c r="D117" s="32">
        <f t="shared" si="13"/>
        <v>0</v>
      </c>
      <c r="E117" s="39">
        <v>98</v>
      </c>
      <c r="F117" s="40">
        <f t="shared" si="10"/>
        <v>202</v>
      </c>
      <c r="G117" s="39">
        <f t="shared" si="11"/>
        <v>112861.57207931452</v>
      </c>
      <c r="H117" s="39">
        <f t="shared" si="12"/>
        <v>714.6762816668745</v>
      </c>
      <c r="I117" s="39">
        <f t="shared" si="7"/>
        <v>286.1981365311284</v>
      </c>
      <c r="J117" s="41">
        <f t="shared" si="8"/>
        <v>428.4781451357461</v>
      </c>
    </row>
    <row r="118" spans="2:10">
      <c r="B118" s="30">
        <f t="shared" si="9"/>
        <v>3.0430000000000001</v>
      </c>
      <c r="C118" s="31"/>
      <c r="D118" s="32">
        <f t="shared" si="13"/>
        <v>0</v>
      </c>
      <c r="E118" s="39">
        <v>99</v>
      </c>
      <c r="F118" s="40">
        <f t="shared" si="10"/>
        <v>201</v>
      </c>
      <c r="G118" s="39">
        <f t="shared" si="11"/>
        <v>112433.09393417877</v>
      </c>
      <c r="H118" s="39">
        <f t="shared" si="12"/>
        <v>714.67628166687484</v>
      </c>
      <c r="I118" s="39">
        <f t="shared" si="7"/>
        <v>285.11158736808835</v>
      </c>
      <c r="J118" s="41">
        <f t="shared" si="8"/>
        <v>429.56469429878649</v>
      </c>
    </row>
    <row r="119" spans="2:10">
      <c r="B119" s="30">
        <f t="shared" si="9"/>
        <v>3.0430000000000001</v>
      </c>
      <c r="C119" s="31"/>
      <c r="D119" s="32">
        <f t="shared" si="13"/>
        <v>0</v>
      </c>
      <c r="E119" s="39">
        <v>100</v>
      </c>
      <c r="F119" s="40">
        <f t="shared" si="10"/>
        <v>200</v>
      </c>
      <c r="G119" s="39">
        <f t="shared" si="11"/>
        <v>112003.52923987999</v>
      </c>
      <c r="H119" s="39">
        <f t="shared" si="12"/>
        <v>714.67628166687484</v>
      </c>
      <c r="I119" s="39">
        <f t="shared" si="7"/>
        <v>284.02228289746239</v>
      </c>
      <c r="J119" s="41">
        <f t="shared" si="8"/>
        <v>430.65399876941245</v>
      </c>
    </row>
    <row r="120" spans="2:10">
      <c r="B120" s="30">
        <f t="shared" si="9"/>
        <v>3.0430000000000001</v>
      </c>
      <c r="C120" s="31"/>
      <c r="D120" s="32">
        <f t="shared" si="13"/>
        <v>0</v>
      </c>
      <c r="E120" s="39">
        <v>101</v>
      </c>
      <c r="F120" s="40">
        <f t="shared" si="10"/>
        <v>199</v>
      </c>
      <c r="G120" s="39">
        <f t="shared" si="11"/>
        <v>111572.87524111058</v>
      </c>
      <c r="H120" s="39">
        <f t="shared" si="12"/>
        <v>714.67628166687484</v>
      </c>
      <c r="I120" s="39">
        <f t="shared" si="7"/>
        <v>282.9302161322496</v>
      </c>
      <c r="J120" s="41">
        <f t="shared" si="8"/>
        <v>431.74606553462525</v>
      </c>
    </row>
    <row r="121" spans="2:10">
      <c r="B121" s="30">
        <f t="shared" si="9"/>
        <v>3.0430000000000001</v>
      </c>
      <c r="C121" s="31"/>
      <c r="D121" s="32">
        <f t="shared" si="13"/>
        <v>0</v>
      </c>
      <c r="E121" s="39">
        <v>102</v>
      </c>
      <c r="F121" s="40">
        <f t="shared" si="10"/>
        <v>198</v>
      </c>
      <c r="G121" s="39">
        <f t="shared" si="11"/>
        <v>111141.12917557596</v>
      </c>
      <c r="H121" s="39">
        <f t="shared" si="12"/>
        <v>714.67628166687462</v>
      </c>
      <c r="I121" s="39">
        <f t="shared" si="7"/>
        <v>281.83538006773136</v>
      </c>
      <c r="J121" s="41">
        <f t="shared" si="8"/>
        <v>432.84090159914325</v>
      </c>
    </row>
    <row r="122" spans="2:10">
      <c r="B122" s="30">
        <f t="shared" si="9"/>
        <v>3.0430000000000001</v>
      </c>
      <c r="C122" s="31"/>
      <c r="D122" s="32">
        <f t="shared" si="13"/>
        <v>0</v>
      </c>
      <c r="E122" s="39">
        <v>103</v>
      </c>
      <c r="F122" s="40">
        <f t="shared" si="10"/>
        <v>197</v>
      </c>
      <c r="G122" s="39">
        <f t="shared" si="11"/>
        <v>110708.28827397681</v>
      </c>
      <c r="H122" s="39">
        <f t="shared" si="12"/>
        <v>714.67628166687484</v>
      </c>
      <c r="I122" s="39">
        <f t="shared" si="7"/>
        <v>280.73776768142619</v>
      </c>
      <c r="J122" s="41">
        <f t="shared" si="8"/>
        <v>433.93851398544865</v>
      </c>
    </row>
    <row r="123" spans="2:10">
      <c r="B123" s="30">
        <f t="shared" si="9"/>
        <v>3.0430000000000001</v>
      </c>
      <c r="C123" s="31"/>
      <c r="D123" s="32">
        <f t="shared" si="13"/>
        <v>0</v>
      </c>
      <c r="E123" s="39">
        <v>104</v>
      </c>
      <c r="F123" s="40">
        <f t="shared" si="10"/>
        <v>196</v>
      </c>
      <c r="G123" s="39">
        <f t="shared" si="11"/>
        <v>110274.34975999137</v>
      </c>
      <c r="H123" s="39">
        <f t="shared" si="12"/>
        <v>714.67628166687484</v>
      </c>
      <c r="I123" s="39">
        <f t="shared" si="7"/>
        <v>279.63737193304479</v>
      </c>
      <c r="J123" s="41">
        <f t="shared" si="8"/>
        <v>435.03890973383005</v>
      </c>
    </row>
    <row r="124" spans="2:10">
      <c r="B124" s="30">
        <f t="shared" si="9"/>
        <v>3.0430000000000001</v>
      </c>
      <c r="C124" s="31"/>
      <c r="D124" s="32">
        <f t="shared" si="13"/>
        <v>0</v>
      </c>
      <c r="E124" s="39">
        <v>105</v>
      </c>
      <c r="F124" s="40">
        <f t="shared" si="10"/>
        <v>195</v>
      </c>
      <c r="G124" s="39">
        <f t="shared" si="11"/>
        <v>109839.31085025753</v>
      </c>
      <c r="H124" s="39">
        <f t="shared" si="12"/>
        <v>714.67628166687484</v>
      </c>
      <c r="I124" s="39">
        <f t="shared" si="7"/>
        <v>278.53418576444471</v>
      </c>
      <c r="J124" s="41">
        <f t="shared" si="8"/>
        <v>436.14209590243013</v>
      </c>
    </row>
    <row r="125" spans="2:10">
      <c r="B125" s="30">
        <f t="shared" si="9"/>
        <v>3.0430000000000001</v>
      </c>
      <c r="C125" s="31"/>
      <c r="D125" s="32">
        <f t="shared" si="13"/>
        <v>0</v>
      </c>
      <c r="E125" s="39">
        <v>106</v>
      </c>
      <c r="F125" s="40">
        <f t="shared" si="10"/>
        <v>194</v>
      </c>
      <c r="G125" s="39">
        <f t="shared" si="11"/>
        <v>109403.16875435511</v>
      </c>
      <c r="H125" s="39">
        <f t="shared" si="12"/>
        <v>714.67628166687484</v>
      </c>
      <c r="I125" s="39">
        <f t="shared" si="7"/>
        <v>277.42820209958552</v>
      </c>
      <c r="J125" s="41">
        <f t="shared" si="8"/>
        <v>437.24807956728932</v>
      </c>
    </row>
    <row r="126" spans="2:10">
      <c r="B126" s="30">
        <f t="shared" si="9"/>
        <v>3.0430000000000001</v>
      </c>
      <c r="C126" s="31"/>
      <c r="D126" s="32">
        <f t="shared" si="13"/>
        <v>0</v>
      </c>
      <c r="E126" s="39">
        <v>107</v>
      </c>
      <c r="F126" s="40">
        <f t="shared" si="10"/>
        <v>193</v>
      </c>
      <c r="G126" s="39">
        <f t="shared" si="11"/>
        <v>108965.92067478782</v>
      </c>
      <c r="H126" s="39">
        <f t="shared" si="12"/>
        <v>714.67628166687484</v>
      </c>
      <c r="I126" s="39">
        <f t="shared" si="7"/>
        <v>276.31941384448277</v>
      </c>
      <c r="J126" s="41">
        <f t="shared" si="8"/>
        <v>438.35686782239208</v>
      </c>
    </row>
    <row r="127" spans="2:10">
      <c r="B127" s="30">
        <f t="shared" si="9"/>
        <v>3.0430000000000001</v>
      </c>
      <c r="C127" s="31"/>
      <c r="D127" s="32">
        <f t="shared" si="13"/>
        <v>0</v>
      </c>
      <c r="E127" s="39">
        <v>108</v>
      </c>
      <c r="F127" s="40">
        <f t="shared" si="10"/>
        <v>192</v>
      </c>
      <c r="G127" s="39">
        <f t="shared" si="11"/>
        <v>108527.56380696542</v>
      </c>
      <c r="H127" s="39">
        <f t="shared" si="12"/>
        <v>714.67628166687462</v>
      </c>
      <c r="I127" s="39">
        <f t="shared" si="7"/>
        <v>275.20781388716318</v>
      </c>
      <c r="J127" s="41">
        <f t="shared" si="8"/>
        <v>439.46846777971143</v>
      </c>
    </row>
    <row r="128" spans="2:10">
      <c r="B128" s="30">
        <f t="shared" si="9"/>
        <v>3.0430000000000001</v>
      </c>
      <c r="C128" s="31"/>
      <c r="D128" s="32">
        <f t="shared" si="13"/>
        <v>0</v>
      </c>
      <c r="E128" s="39">
        <v>109</v>
      </c>
      <c r="F128" s="40">
        <f t="shared" si="10"/>
        <v>191</v>
      </c>
      <c r="G128" s="39">
        <f t="shared" si="11"/>
        <v>108088.09533918572</v>
      </c>
      <c r="H128" s="39">
        <f t="shared" si="12"/>
        <v>714.67628166687484</v>
      </c>
      <c r="I128" s="39">
        <f t="shared" si="7"/>
        <v>274.0933950976185</v>
      </c>
      <c r="J128" s="41">
        <f t="shared" si="8"/>
        <v>440.58288656925635</v>
      </c>
    </row>
    <row r="129" spans="2:10">
      <c r="B129" s="30">
        <f t="shared" si="9"/>
        <v>3.0430000000000001</v>
      </c>
      <c r="C129" s="31"/>
      <c r="D129" s="32">
        <f t="shared" si="13"/>
        <v>0</v>
      </c>
      <c r="E129" s="39">
        <v>110</v>
      </c>
      <c r="F129" s="40">
        <f t="shared" si="10"/>
        <v>190</v>
      </c>
      <c r="G129" s="39">
        <f t="shared" si="11"/>
        <v>107647.51245261646</v>
      </c>
      <c r="H129" s="39">
        <f t="shared" si="12"/>
        <v>714.67628166687484</v>
      </c>
      <c r="I129" s="39">
        <f t="shared" si="7"/>
        <v>272.97615032775991</v>
      </c>
      <c r="J129" s="41">
        <f t="shared" si="8"/>
        <v>441.70013133911493</v>
      </c>
    </row>
    <row r="130" spans="2:10">
      <c r="B130" s="30">
        <f t="shared" si="9"/>
        <v>3.0430000000000001</v>
      </c>
      <c r="C130" s="31"/>
      <c r="D130" s="32">
        <f t="shared" si="13"/>
        <v>0</v>
      </c>
      <c r="E130" s="39">
        <v>111</v>
      </c>
      <c r="F130" s="40">
        <f t="shared" si="10"/>
        <v>189</v>
      </c>
      <c r="G130" s="39">
        <f t="shared" si="11"/>
        <v>107205.81232127735</v>
      </c>
      <c r="H130" s="39">
        <f t="shared" si="12"/>
        <v>714.67628166687484</v>
      </c>
      <c r="I130" s="39">
        <f t="shared" si="7"/>
        <v>271.85607241137245</v>
      </c>
      <c r="J130" s="41">
        <f t="shared" si="8"/>
        <v>442.82020925550239</v>
      </c>
    </row>
    <row r="131" spans="2:10">
      <c r="B131" s="30">
        <f t="shared" si="9"/>
        <v>3.0430000000000001</v>
      </c>
      <c r="C131" s="31"/>
      <c r="D131" s="32">
        <f t="shared" si="13"/>
        <v>0</v>
      </c>
      <c r="E131" s="39">
        <v>112</v>
      </c>
      <c r="F131" s="40">
        <f t="shared" si="10"/>
        <v>188</v>
      </c>
      <c r="G131" s="39">
        <f t="shared" si="11"/>
        <v>106762.99211202185</v>
      </c>
      <c r="H131" s="39">
        <f t="shared" si="12"/>
        <v>714.67628166687484</v>
      </c>
      <c r="I131" s="39">
        <f t="shared" si="7"/>
        <v>270.73315416406871</v>
      </c>
      <c r="J131" s="41">
        <f t="shared" si="8"/>
        <v>443.94312750280613</v>
      </c>
    </row>
    <row r="132" spans="2:10">
      <c r="B132" s="30">
        <f t="shared" si="9"/>
        <v>3.0430000000000001</v>
      </c>
      <c r="C132" s="31"/>
      <c r="D132" s="32">
        <f t="shared" si="13"/>
        <v>0</v>
      </c>
      <c r="E132" s="39">
        <v>113</v>
      </c>
      <c r="F132" s="40">
        <f t="shared" si="10"/>
        <v>187</v>
      </c>
      <c r="G132" s="39">
        <f t="shared" si="11"/>
        <v>106319.04898451905</v>
      </c>
      <c r="H132" s="39">
        <f t="shared" si="12"/>
        <v>714.67628166687484</v>
      </c>
      <c r="I132" s="39">
        <f t="shared" si="7"/>
        <v>269.60738838324289</v>
      </c>
      <c r="J132" s="41">
        <f t="shared" si="8"/>
        <v>445.06889328363195</v>
      </c>
    </row>
    <row r="133" spans="2:10">
      <c r="B133" s="30">
        <f t="shared" si="9"/>
        <v>3.0430000000000001</v>
      </c>
      <c r="C133" s="31"/>
      <c r="D133" s="32">
        <f t="shared" si="13"/>
        <v>0</v>
      </c>
      <c r="E133" s="39">
        <v>114</v>
      </c>
      <c r="F133" s="40">
        <f t="shared" si="10"/>
        <v>186</v>
      </c>
      <c r="G133" s="39">
        <f t="shared" si="11"/>
        <v>105873.98009123541</v>
      </c>
      <c r="H133" s="39">
        <f t="shared" si="12"/>
        <v>714.67628166687484</v>
      </c>
      <c r="I133" s="39">
        <f t="shared" si="7"/>
        <v>268.47876784802446</v>
      </c>
      <c r="J133" s="41">
        <f t="shared" si="8"/>
        <v>446.19751381885038</v>
      </c>
    </row>
    <row r="134" spans="2:10">
      <c r="B134" s="30">
        <f t="shared" si="9"/>
        <v>3.0430000000000001</v>
      </c>
      <c r="C134" s="31"/>
      <c r="D134" s="32">
        <f t="shared" si="13"/>
        <v>0</v>
      </c>
      <c r="E134" s="39">
        <v>115</v>
      </c>
      <c r="F134" s="40">
        <f t="shared" si="10"/>
        <v>185</v>
      </c>
      <c r="G134" s="39">
        <f t="shared" si="11"/>
        <v>105427.78257741655</v>
      </c>
      <c r="H134" s="39">
        <f t="shared" si="12"/>
        <v>714.67628166687484</v>
      </c>
      <c r="I134" s="39">
        <f t="shared" si="7"/>
        <v>267.34728531923218</v>
      </c>
      <c r="J134" s="41">
        <f t="shared" si="8"/>
        <v>447.32899634764266</v>
      </c>
    </row>
    <row r="135" spans="2:10">
      <c r="B135" s="30">
        <f t="shared" si="9"/>
        <v>3.0430000000000001</v>
      </c>
      <c r="C135" s="31"/>
      <c r="D135" s="32">
        <f t="shared" si="13"/>
        <v>0</v>
      </c>
      <c r="E135" s="39">
        <v>116</v>
      </c>
      <c r="F135" s="40">
        <f t="shared" si="10"/>
        <v>184</v>
      </c>
      <c r="G135" s="39">
        <f t="shared" si="11"/>
        <v>104980.45358106891</v>
      </c>
      <c r="H135" s="39">
        <f t="shared" si="12"/>
        <v>714.67628166687484</v>
      </c>
      <c r="I135" s="39">
        <f t="shared" si="7"/>
        <v>266.21293353932725</v>
      </c>
      <c r="J135" s="41">
        <f t="shared" si="8"/>
        <v>448.46334812754759</v>
      </c>
    </row>
    <row r="136" spans="2:10">
      <c r="B136" s="30">
        <f t="shared" si="9"/>
        <v>3.0430000000000001</v>
      </c>
      <c r="C136" s="31"/>
      <c r="D136" s="32">
        <f t="shared" si="13"/>
        <v>0</v>
      </c>
      <c r="E136" s="39">
        <v>117</v>
      </c>
      <c r="F136" s="40">
        <f t="shared" si="10"/>
        <v>183</v>
      </c>
      <c r="G136" s="39">
        <f t="shared" si="11"/>
        <v>104531.99023294136</v>
      </c>
      <c r="H136" s="39">
        <f t="shared" si="12"/>
        <v>714.67628166687484</v>
      </c>
      <c r="I136" s="39">
        <f t="shared" si="7"/>
        <v>265.07570523236717</v>
      </c>
      <c r="J136" s="41">
        <f t="shared" si="8"/>
        <v>449.60057643450767</v>
      </c>
    </row>
    <row r="137" spans="2:10">
      <c r="B137" s="30">
        <f t="shared" si="9"/>
        <v>3.0430000000000001</v>
      </c>
      <c r="C137" s="31"/>
      <c r="D137" s="32">
        <f t="shared" si="13"/>
        <v>0</v>
      </c>
      <c r="E137" s="39">
        <v>118</v>
      </c>
      <c r="F137" s="40">
        <f t="shared" si="10"/>
        <v>182</v>
      </c>
      <c r="G137" s="39">
        <f t="shared" si="11"/>
        <v>104082.38965650686</v>
      </c>
      <c r="H137" s="39">
        <f t="shared" si="12"/>
        <v>714.67628166687484</v>
      </c>
      <c r="I137" s="39">
        <f t="shared" si="7"/>
        <v>263.93559310395869</v>
      </c>
      <c r="J137" s="41">
        <f t="shared" si="8"/>
        <v>450.74068856291615</v>
      </c>
    </row>
    <row r="138" spans="2:10">
      <c r="B138" s="30">
        <f t="shared" si="9"/>
        <v>3.0430000000000001</v>
      </c>
      <c r="C138" s="31"/>
      <c r="D138" s="32">
        <f t="shared" si="13"/>
        <v>0</v>
      </c>
      <c r="E138" s="39">
        <v>119</v>
      </c>
      <c r="F138" s="40">
        <f t="shared" si="10"/>
        <v>181</v>
      </c>
      <c r="G138" s="39">
        <f t="shared" si="11"/>
        <v>103631.64896794394</v>
      </c>
      <c r="H138" s="39">
        <f t="shared" si="12"/>
        <v>714.67628166687484</v>
      </c>
      <c r="I138" s="39">
        <f t="shared" si="7"/>
        <v>262.79258984121117</v>
      </c>
      <c r="J138" s="41">
        <f t="shared" si="8"/>
        <v>451.88369182566367</v>
      </c>
    </row>
    <row r="139" spans="2:10">
      <c r="B139" s="30">
        <f t="shared" si="9"/>
        <v>3.0430000000000001</v>
      </c>
      <c r="C139" s="31"/>
      <c r="D139" s="32">
        <f t="shared" si="13"/>
        <v>0</v>
      </c>
      <c r="E139" s="39">
        <v>120</v>
      </c>
      <c r="F139" s="40">
        <f t="shared" si="10"/>
        <v>180</v>
      </c>
      <c r="G139" s="39">
        <f t="shared" si="11"/>
        <v>103179.76527611828</v>
      </c>
      <c r="H139" s="39">
        <f t="shared" si="12"/>
        <v>714.67628166687496</v>
      </c>
      <c r="I139" s="39">
        <f t="shared" si="7"/>
        <v>261.64668811269001</v>
      </c>
      <c r="J139" s="41">
        <f t="shared" si="8"/>
        <v>453.02959355418494</v>
      </c>
    </row>
    <row r="140" spans="2:10">
      <c r="B140" s="30">
        <f t="shared" si="9"/>
        <v>3.0430000000000001</v>
      </c>
      <c r="C140" s="31"/>
      <c r="D140" s="32">
        <f t="shared" si="13"/>
        <v>0</v>
      </c>
      <c r="E140" s="39">
        <v>121</v>
      </c>
      <c r="F140" s="40">
        <f t="shared" si="10"/>
        <v>179</v>
      </c>
      <c r="G140" s="39">
        <f t="shared" si="11"/>
        <v>102726.7356825641</v>
      </c>
      <c r="H140" s="39">
        <f t="shared" si="12"/>
        <v>714.67628166687496</v>
      </c>
      <c r="I140" s="39">
        <f t="shared" si="7"/>
        <v>260.49788056836883</v>
      </c>
      <c r="J140" s="41">
        <f t="shared" si="8"/>
        <v>454.17840109850613</v>
      </c>
    </row>
    <row r="141" spans="2:10">
      <c r="B141" s="30">
        <f t="shared" si="9"/>
        <v>3.0430000000000001</v>
      </c>
      <c r="C141" s="31"/>
      <c r="D141" s="32">
        <f t="shared" si="13"/>
        <v>0</v>
      </c>
      <c r="E141" s="39">
        <v>122</v>
      </c>
      <c r="F141" s="40">
        <f t="shared" si="10"/>
        <v>178</v>
      </c>
      <c r="G141" s="39">
        <f t="shared" si="11"/>
        <v>102272.5572814656</v>
      </c>
      <c r="H141" s="39">
        <f t="shared" si="12"/>
        <v>714.67628166687484</v>
      </c>
      <c r="I141" s="39">
        <f t="shared" si="7"/>
        <v>259.34615983958321</v>
      </c>
      <c r="J141" s="41">
        <f t="shared" si="8"/>
        <v>455.33012182729163</v>
      </c>
    </row>
    <row r="142" spans="2:10">
      <c r="B142" s="30">
        <f t="shared" si="9"/>
        <v>3.0430000000000001</v>
      </c>
      <c r="C142" s="31"/>
      <c r="D142" s="32">
        <f t="shared" si="13"/>
        <v>0</v>
      </c>
      <c r="E142" s="39">
        <v>123</v>
      </c>
      <c r="F142" s="40">
        <f t="shared" si="10"/>
        <v>177</v>
      </c>
      <c r="G142" s="39">
        <f t="shared" si="11"/>
        <v>101817.22715963831</v>
      </c>
      <c r="H142" s="39">
        <f t="shared" si="12"/>
        <v>714.67628166687496</v>
      </c>
      <c r="I142" s="39">
        <f t="shared" si="7"/>
        <v>258.19151853898279</v>
      </c>
      <c r="J142" s="41">
        <f t="shared" si="8"/>
        <v>456.48476312789217</v>
      </c>
    </row>
    <row r="143" spans="2:10">
      <c r="B143" s="30">
        <f t="shared" si="9"/>
        <v>3.0430000000000001</v>
      </c>
      <c r="C143" s="31"/>
      <c r="D143" s="32">
        <f t="shared" si="13"/>
        <v>0</v>
      </c>
      <c r="E143" s="39">
        <v>124</v>
      </c>
      <c r="F143" s="40">
        <f t="shared" si="10"/>
        <v>176</v>
      </c>
      <c r="G143" s="39">
        <f t="shared" si="11"/>
        <v>101360.74239651041</v>
      </c>
      <c r="H143" s="39">
        <f t="shared" si="12"/>
        <v>714.67628166687484</v>
      </c>
      <c r="I143" s="39">
        <f t="shared" si="7"/>
        <v>257.03394926048435</v>
      </c>
      <c r="J143" s="41">
        <f t="shared" si="8"/>
        <v>457.64233240639049</v>
      </c>
    </row>
    <row r="144" spans="2:10">
      <c r="B144" s="30">
        <f t="shared" si="9"/>
        <v>3.0430000000000001</v>
      </c>
      <c r="C144" s="31"/>
      <c r="D144" s="32">
        <f t="shared" si="13"/>
        <v>0</v>
      </c>
      <c r="E144" s="39">
        <v>125</v>
      </c>
      <c r="F144" s="40">
        <f t="shared" si="10"/>
        <v>175</v>
      </c>
      <c r="G144" s="39">
        <f t="shared" si="11"/>
        <v>100903.10006410402</v>
      </c>
      <c r="H144" s="39">
        <f t="shared" si="12"/>
        <v>714.67628166687484</v>
      </c>
      <c r="I144" s="39">
        <f t="shared" si="7"/>
        <v>255.87344457922376</v>
      </c>
      <c r="J144" s="41">
        <f t="shared" si="8"/>
        <v>458.80283708765108</v>
      </c>
    </row>
    <row r="145" spans="2:10">
      <c r="B145" s="30">
        <f t="shared" si="9"/>
        <v>3.0430000000000001</v>
      </c>
      <c r="C145" s="31"/>
      <c r="D145" s="32">
        <f t="shared" si="13"/>
        <v>0</v>
      </c>
      <c r="E145" s="39">
        <v>126</v>
      </c>
      <c r="F145" s="40">
        <f t="shared" si="10"/>
        <v>174</v>
      </c>
      <c r="G145" s="39">
        <f t="shared" si="11"/>
        <v>100444.29722701636</v>
      </c>
      <c r="H145" s="39">
        <f t="shared" si="12"/>
        <v>714.67628166687484</v>
      </c>
      <c r="I145" s="39">
        <f t="shared" si="7"/>
        <v>254.70999705150899</v>
      </c>
      <c r="J145" s="41">
        <f t="shared" si="8"/>
        <v>459.96628461536585</v>
      </c>
    </row>
    <row r="146" spans="2:10">
      <c r="B146" s="30">
        <f t="shared" si="9"/>
        <v>3.0430000000000001</v>
      </c>
      <c r="C146" s="31"/>
      <c r="D146" s="32">
        <f t="shared" si="13"/>
        <v>0</v>
      </c>
      <c r="E146" s="39">
        <v>127</v>
      </c>
      <c r="F146" s="40">
        <f t="shared" si="10"/>
        <v>173</v>
      </c>
      <c r="G146" s="39">
        <f t="shared" si="11"/>
        <v>99984.330942400993</v>
      </c>
      <c r="H146" s="39">
        <f t="shared" si="12"/>
        <v>714.67628166687484</v>
      </c>
      <c r="I146" s="39">
        <f t="shared" si="7"/>
        <v>253.54359921477186</v>
      </c>
      <c r="J146" s="41">
        <f t="shared" si="8"/>
        <v>461.13268245210298</v>
      </c>
    </row>
    <row r="147" spans="2:10">
      <c r="B147" s="30">
        <f t="shared" si="9"/>
        <v>3.0430000000000001</v>
      </c>
      <c r="C147" s="31"/>
      <c r="D147" s="32">
        <f t="shared" si="13"/>
        <v>0</v>
      </c>
      <c r="E147" s="39">
        <v>128</v>
      </c>
      <c r="F147" s="40">
        <f t="shared" si="10"/>
        <v>172</v>
      </c>
      <c r="G147" s="39">
        <f t="shared" si="11"/>
        <v>99523.198259948884</v>
      </c>
      <c r="H147" s="39">
        <f t="shared" si="12"/>
        <v>714.67628166687484</v>
      </c>
      <c r="I147" s="39">
        <f t="shared" ref="I147:I210" si="14">IF(ISERR(+G147*B147/$C$14/100)=1,0,G147*B147/$C$14/100)</f>
        <v>252.37424358752037</v>
      </c>
      <c r="J147" s="41">
        <f t="shared" ref="J147:J210" si="15">IF(ISERR(+H147-I147)=1,0,H147-I147)</f>
        <v>462.30203807935447</v>
      </c>
    </row>
    <row r="148" spans="2:10">
      <c r="B148" s="30">
        <f t="shared" ref="B148:B211" si="16">B147</f>
        <v>3.0430000000000001</v>
      </c>
      <c r="C148" s="31"/>
      <c r="D148" s="32">
        <f t="shared" si="13"/>
        <v>0</v>
      </c>
      <c r="E148" s="39">
        <v>129</v>
      </c>
      <c r="F148" s="40">
        <f t="shared" ref="F148:F211" si="17">(-LOG(1-((G148-C148)*B148/100/$C$14/H147))/(LOG(1+(B148/$C$14/100)))*(D148&lt;&gt;0))+(F147-1)*(D148=0)</f>
        <v>171</v>
      </c>
      <c r="G148" s="39">
        <f t="shared" ref="G148:G211" si="18">(G147-J147-C147)*(F147&gt;1)</f>
        <v>99060.896221869523</v>
      </c>
      <c r="H148" s="39">
        <f t="shared" ref="H148:H211" si="19">PMT(B148/100/$C$14,F148,-G148)*(D148=0)+H147*(D148&lt;&gt;0)</f>
        <v>714.67628166687462</v>
      </c>
      <c r="I148" s="39">
        <f t="shared" si="14"/>
        <v>251.20192266929081</v>
      </c>
      <c r="J148" s="41">
        <f t="shared" si="15"/>
        <v>463.47435899758381</v>
      </c>
    </row>
    <row r="149" spans="2:10">
      <c r="B149" s="30">
        <f t="shared" si="16"/>
        <v>3.0430000000000001</v>
      </c>
      <c r="C149" s="31"/>
      <c r="D149" s="32">
        <f t="shared" ref="D149:D212" si="20">+D148</f>
        <v>0</v>
      </c>
      <c r="E149" s="39">
        <v>130</v>
      </c>
      <c r="F149" s="40">
        <f t="shared" si="17"/>
        <v>170</v>
      </c>
      <c r="G149" s="39">
        <f t="shared" si="18"/>
        <v>98597.421862871939</v>
      </c>
      <c r="H149" s="39">
        <f t="shared" si="19"/>
        <v>714.67628166687462</v>
      </c>
      <c r="I149" s="39">
        <f t="shared" si="14"/>
        <v>250.02662894059944</v>
      </c>
      <c r="J149" s="41">
        <f t="shared" si="15"/>
        <v>464.64965272627518</v>
      </c>
    </row>
    <row r="150" spans="2:10">
      <c r="B150" s="30">
        <f t="shared" si="16"/>
        <v>3.0430000000000001</v>
      </c>
      <c r="C150" s="31"/>
      <c r="D150" s="32">
        <f t="shared" si="20"/>
        <v>0</v>
      </c>
      <c r="E150" s="39">
        <v>131</v>
      </c>
      <c r="F150" s="40">
        <f t="shared" si="17"/>
        <v>169</v>
      </c>
      <c r="G150" s="39">
        <f t="shared" si="18"/>
        <v>98132.77221014566</v>
      </c>
      <c r="H150" s="39">
        <f t="shared" si="19"/>
        <v>714.67628166687462</v>
      </c>
      <c r="I150" s="39">
        <f t="shared" si="14"/>
        <v>248.84835486289438</v>
      </c>
      <c r="J150" s="41">
        <f t="shared" si="15"/>
        <v>465.82792680398023</v>
      </c>
    </row>
    <row r="151" spans="2:10">
      <c r="B151" s="30">
        <f t="shared" si="16"/>
        <v>3.0430000000000001</v>
      </c>
      <c r="C151" s="31"/>
      <c r="D151" s="32">
        <f t="shared" si="20"/>
        <v>0</v>
      </c>
      <c r="E151" s="39">
        <v>132</v>
      </c>
      <c r="F151" s="40">
        <f t="shared" si="17"/>
        <v>168</v>
      </c>
      <c r="G151" s="39">
        <f t="shared" si="18"/>
        <v>97666.944283341683</v>
      </c>
      <c r="H151" s="39">
        <f t="shared" si="19"/>
        <v>714.67628166687484</v>
      </c>
      <c r="I151" s="39">
        <f t="shared" si="14"/>
        <v>247.66709287850728</v>
      </c>
      <c r="J151" s="41">
        <f t="shared" si="15"/>
        <v>467.00918878836757</v>
      </c>
    </row>
    <row r="152" spans="2:10">
      <c r="B152" s="30">
        <f t="shared" si="16"/>
        <v>3.0430000000000001</v>
      </c>
      <c r="C152" s="31"/>
      <c r="D152" s="32">
        <f t="shared" si="20"/>
        <v>0</v>
      </c>
      <c r="E152" s="39">
        <v>133</v>
      </c>
      <c r="F152" s="40">
        <f t="shared" si="17"/>
        <v>167</v>
      </c>
      <c r="G152" s="39">
        <f t="shared" si="18"/>
        <v>97199.935094553322</v>
      </c>
      <c r="H152" s="39">
        <f t="shared" si="19"/>
        <v>714.67628166687462</v>
      </c>
      <c r="I152" s="39">
        <f t="shared" si="14"/>
        <v>246.48283541060479</v>
      </c>
      <c r="J152" s="41">
        <f t="shared" si="15"/>
        <v>468.19344625626979</v>
      </c>
    </row>
    <row r="153" spans="2:10">
      <c r="B153" s="30">
        <f t="shared" si="16"/>
        <v>3.0430000000000001</v>
      </c>
      <c r="C153" s="31"/>
      <c r="D153" s="32">
        <f t="shared" si="20"/>
        <v>0</v>
      </c>
      <c r="E153" s="39">
        <v>134</v>
      </c>
      <c r="F153" s="40">
        <f t="shared" si="17"/>
        <v>166</v>
      </c>
      <c r="G153" s="39">
        <f t="shared" si="18"/>
        <v>96731.741648297058</v>
      </c>
      <c r="H153" s="39">
        <f t="shared" si="19"/>
        <v>714.67628166687462</v>
      </c>
      <c r="I153" s="39">
        <f t="shared" si="14"/>
        <v>245.29557486313996</v>
      </c>
      <c r="J153" s="41">
        <f t="shared" si="15"/>
        <v>469.38070680373465</v>
      </c>
    </row>
    <row r="154" spans="2:10">
      <c r="B154" s="30">
        <f t="shared" si="16"/>
        <v>3.0430000000000001</v>
      </c>
      <c r="C154" s="31"/>
      <c r="D154" s="32">
        <f t="shared" si="20"/>
        <v>0</v>
      </c>
      <c r="E154" s="39">
        <v>135</v>
      </c>
      <c r="F154" s="40">
        <f t="shared" si="17"/>
        <v>165</v>
      </c>
      <c r="G154" s="39">
        <f t="shared" si="18"/>
        <v>96262.360941493331</v>
      </c>
      <c r="H154" s="39">
        <f t="shared" si="19"/>
        <v>714.67628166687484</v>
      </c>
      <c r="I154" s="39">
        <f t="shared" si="14"/>
        <v>244.10530362080351</v>
      </c>
      <c r="J154" s="41">
        <f t="shared" si="15"/>
        <v>470.57097804607133</v>
      </c>
    </row>
    <row r="155" spans="2:10">
      <c r="B155" s="30">
        <f t="shared" si="16"/>
        <v>3.0430000000000001</v>
      </c>
      <c r="C155" s="31"/>
      <c r="D155" s="32">
        <f t="shared" si="20"/>
        <v>0</v>
      </c>
      <c r="E155" s="39">
        <v>136</v>
      </c>
      <c r="F155" s="40">
        <f t="shared" si="17"/>
        <v>164</v>
      </c>
      <c r="G155" s="39">
        <f t="shared" si="18"/>
        <v>95791.789963447256</v>
      </c>
      <c r="H155" s="39">
        <f t="shared" si="19"/>
        <v>714.67628166687484</v>
      </c>
      <c r="I155" s="39">
        <f t="shared" si="14"/>
        <v>242.91201404897501</v>
      </c>
      <c r="J155" s="41">
        <f t="shared" si="15"/>
        <v>471.7642676178998</v>
      </c>
    </row>
    <row r="156" spans="2:10">
      <c r="B156" s="30">
        <f t="shared" si="16"/>
        <v>3.0430000000000001</v>
      </c>
      <c r="C156" s="31"/>
      <c r="D156" s="32">
        <f t="shared" si="20"/>
        <v>0</v>
      </c>
      <c r="E156" s="39">
        <v>137</v>
      </c>
      <c r="F156" s="40">
        <f t="shared" si="17"/>
        <v>163</v>
      </c>
      <c r="G156" s="39">
        <f t="shared" si="18"/>
        <v>95320.025695829361</v>
      </c>
      <c r="H156" s="39">
        <f t="shared" si="19"/>
        <v>714.67628166687484</v>
      </c>
      <c r="I156" s="39">
        <f t="shared" si="14"/>
        <v>241.71569849367398</v>
      </c>
      <c r="J156" s="41">
        <f t="shared" si="15"/>
        <v>472.96058317320086</v>
      </c>
    </row>
    <row r="157" spans="2:10">
      <c r="B157" s="30">
        <f t="shared" si="16"/>
        <v>3.0430000000000001</v>
      </c>
      <c r="C157" s="31"/>
      <c r="D157" s="32">
        <f t="shared" si="20"/>
        <v>0</v>
      </c>
      <c r="E157" s="39">
        <v>138</v>
      </c>
      <c r="F157" s="40">
        <f t="shared" si="17"/>
        <v>162</v>
      </c>
      <c r="G157" s="39">
        <f t="shared" si="18"/>
        <v>94847.065112656157</v>
      </c>
      <c r="H157" s="39">
        <f t="shared" si="19"/>
        <v>714.67628166687484</v>
      </c>
      <c r="I157" s="39">
        <f t="shared" si="14"/>
        <v>240.5163492815106</v>
      </c>
      <c r="J157" s="41">
        <f t="shared" si="15"/>
        <v>474.15993238536424</v>
      </c>
    </row>
    <row r="158" spans="2:10">
      <c r="B158" s="30">
        <f t="shared" si="16"/>
        <v>3.0430000000000001</v>
      </c>
      <c r="C158" s="31"/>
      <c r="D158" s="32">
        <f t="shared" si="20"/>
        <v>0</v>
      </c>
      <c r="E158" s="39">
        <v>139</v>
      </c>
      <c r="F158" s="40">
        <f t="shared" si="17"/>
        <v>161</v>
      </c>
      <c r="G158" s="39">
        <f t="shared" si="18"/>
        <v>94372.905180270798</v>
      </c>
      <c r="H158" s="39">
        <f t="shared" si="19"/>
        <v>714.67628166687484</v>
      </c>
      <c r="I158" s="39">
        <f t="shared" si="14"/>
        <v>239.31395871963673</v>
      </c>
      <c r="J158" s="41">
        <f t="shared" si="15"/>
        <v>475.36232294723811</v>
      </c>
    </row>
    <row r="159" spans="2:10">
      <c r="B159" s="30">
        <f t="shared" si="16"/>
        <v>3.0430000000000001</v>
      </c>
      <c r="C159" s="31"/>
      <c r="D159" s="32">
        <f t="shared" si="20"/>
        <v>0</v>
      </c>
      <c r="E159" s="39">
        <v>140</v>
      </c>
      <c r="F159" s="40">
        <f t="shared" si="17"/>
        <v>160</v>
      </c>
      <c r="G159" s="39">
        <f t="shared" si="18"/>
        <v>93897.542857323555</v>
      </c>
      <c r="H159" s="39">
        <f t="shared" si="19"/>
        <v>714.67628166687496</v>
      </c>
      <c r="I159" s="39">
        <f t="shared" si="14"/>
        <v>238.10851909569635</v>
      </c>
      <c r="J159" s="41">
        <f t="shared" si="15"/>
        <v>476.5677625711786</v>
      </c>
    </row>
    <row r="160" spans="2:10">
      <c r="B160" s="30">
        <f t="shared" si="16"/>
        <v>3.0430000000000001</v>
      </c>
      <c r="C160" s="31"/>
      <c r="D160" s="32">
        <f t="shared" si="20"/>
        <v>0</v>
      </c>
      <c r="E160" s="39">
        <v>141</v>
      </c>
      <c r="F160" s="40">
        <f t="shared" si="17"/>
        <v>159</v>
      </c>
      <c r="G160" s="39">
        <f t="shared" si="18"/>
        <v>93420.975094752372</v>
      </c>
      <c r="H160" s="39">
        <f t="shared" si="19"/>
        <v>714.67628166687484</v>
      </c>
      <c r="I160" s="39">
        <f t="shared" si="14"/>
        <v>236.90002267777626</v>
      </c>
      <c r="J160" s="41">
        <f t="shared" si="15"/>
        <v>477.77625898909855</v>
      </c>
    </row>
    <row r="161" spans="2:10">
      <c r="B161" s="30">
        <f t="shared" si="16"/>
        <v>3.0430000000000001</v>
      </c>
      <c r="C161" s="31"/>
      <c r="D161" s="32">
        <f t="shared" si="20"/>
        <v>0</v>
      </c>
      <c r="E161" s="39">
        <v>142</v>
      </c>
      <c r="F161" s="40">
        <f t="shared" si="17"/>
        <v>158</v>
      </c>
      <c r="G161" s="39">
        <f t="shared" si="18"/>
        <v>92943.19883576328</v>
      </c>
      <c r="H161" s="39">
        <f t="shared" si="19"/>
        <v>714.67628166687484</v>
      </c>
      <c r="I161" s="39">
        <f t="shared" si="14"/>
        <v>235.68846171435638</v>
      </c>
      <c r="J161" s="41">
        <f t="shared" si="15"/>
        <v>478.98781995251846</v>
      </c>
    </row>
    <row r="162" spans="2:10">
      <c r="B162" s="30">
        <f t="shared" si="16"/>
        <v>3.0430000000000001</v>
      </c>
      <c r="C162" s="31"/>
      <c r="D162" s="32">
        <f t="shared" si="20"/>
        <v>0</v>
      </c>
      <c r="E162" s="39">
        <v>143</v>
      </c>
      <c r="F162" s="40">
        <f t="shared" si="17"/>
        <v>157</v>
      </c>
      <c r="G162" s="39">
        <f t="shared" si="18"/>
        <v>92464.211015810768</v>
      </c>
      <c r="H162" s="39">
        <f t="shared" si="19"/>
        <v>714.67628166687496</v>
      </c>
      <c r="I162" s="39">
        <f t="shared" si="14"/>
        <v>234.47382843426018</v>
      </c>
      <c r="J162" s="41">
        <f t="shared" si="15"/>
        <v>480.20245323261474</v>
      </c>
    </row>
    <row r="163" spans="2:10">
      <c r="B163" s="30">
        <f t="shared" si="16"/>
        <v>3.0430000000000001</v>
      </c>
      <c r="C163" s="31"/>
      <c r="D163" s="32">
        <f t="shared" si="20"/>
        <v>0</v>
      </c>
      <c r="E163" s="39">
        <v>144</v>
      </c>
      <c r="F163" s="40">
        <f t="shared" si="17"/>
        <v>156</v>
      </c>
      <c r="G163" s="39">
        <f t="shared" si="18"/>
        <v>91984.00856257815</v>
      </c>
      <c r="H163" s="39">
        <f t="shared" si="19"/>
        <v>714.67628166687484</v>
      </c>
      <c r="I163" s="39">
        <f t="shared" si="14"/>
        <v>233.25611504660444</v>
      </c>
      <c r="J163" s="41">
        <f t="shared" si="15"/>
        <v>481.42016662027038</v>
      </c>
    </row>
    <row r="164" spans="2:10">
      <c r="B164" s="30">
        <f t="shared" si="16"/>
        <v>3.0430000000000001</v>
      </c>
      <c r="C164" s="31"/>
      <c r="D164" s="32">
        <f t="shared" si="20"/>
        <v>0</v>
      </c>
      <c r="E164" s="39">
        <v>145</v>
      </c>
      <c r="F164" s="40">
        <f t="shared" si="17"/>
        <v>155</v>
      </c>
      <c r="G164" s="39">
        <f t="shared" si="18"/>
        <v>91502.588395957879</v>
      </c>
      <c r="H164" s="39">
        <f t="shared" si="19"/>
        <v>714.67628166687496</v>
      </c>
      <c r="I164" s="39">
        <f t="shared" si="14"/>
        <v>232.03531374074984</v>
      </c>
      <c r="J164" s="41">
        <f t="shared" si="15"/>
        <v>482.64096792612509</v>
      </c>
    </row>
    <row r="165" spans="2:10">
      <c r="B165" s="30">
        <f t="shared" si="16"/>
        <v>3.0430000000000001</v>
      </c>
      <c r="C165" s="31"/>
      <c r="D165" s="32">
        <f t="shared" si="20"/>
        <v>0</v>
      </c>
      <c r="E165" s="39">
        <v>146</v>
      </c>
      <c r="F165" s="40">
        <f t="shared" si="17"/>
        <v>154</v>
      </c>
      <c r="G165" s="39">
        <f t="shared" si="18"/>
        <v>91019.947428031752</v>
      </c>
      <c r="H165" s="39">
        <f t="shared" si="19"/>
        <v>714.67628166687484</v>
      </c>
      <c r="I165" s="39">
        <f t="shared" si="14"/>
        <v>230.81141668625057</v>
      </c>
      <c r="J165" s="41">
        <f t="shared" si="15"/>
        <v>483.86486498062425</v>
      </c>
    </row>
    <row r="166" spans="2:10">
      <c r="B166" s="30">
        <f t="shared" si="16"/>
        <v>3.0430000000000001</v>
      </c>
      <c r="C166" s="31"/>
      <c r="D166" s="32">
        <f t="shared" si="20"/>
        <v>0</v>
      </c>
      <c r="E166" s="39">
        <v>147</v>
      </c>
      <c r="F166" s="40">
        <f t="shared" si="17"/>
        <v>153</v>
      </c>
      <c r="G166" s="39">
        <f t="shared" si="18"/>
        <v>90536.082563051124</v>
      </c>
      <c r="H166" s="39">
        <f t="shared" si="19"/>
        <v>714.67628166687484</v>
      </c>
      <c r="I166" s="39">
        <f t="shared" si="14"/>
        <v>229.58441603280383</v>
      </c>
      <c r="J166" s="41">
        <f t="shared" si="15"/>
        <v>485.09186563407104</v>
      </c>
    </row>
    <row r="167" spans="2:10">
      <c r="B167" s="30">
        <f t="shared" si="16"/>
        <v>3.0430000000000001</v>
      </c>
      <c r="C167" s="31"/>
      <c r="D167" s="32">
        <f t="shared" si="20"/>
        <v>0</v>
      </c>
      <c r="E167" s="39">
        <v>148</v>
      </c>
      <c r="F167" s="40">
        <f t="shared" si="17"/>
        <v>152</v>
      </c>
      <c r="G167" s="39">
        <f t="shared" si="18"/>
        <v>90050.990697417059</v>
      </c>
      <c r="H167" s="39">
        <f t="shared" si="19"/>
        <v>714.67628166687496</v>
      </c>
      <c r="I167" s="39">
        <f t="shared" si="14"/>
        <v>228.35430391020012</v>
      </c>
      <c r="J167" s="41">
        <f t="shared" si="15"/>
        <v>486.32197775667487</v>
      </c>
    </row>
    <row r="168" spans="2:10">
      <c r="B168" s="30">
        <f t="shared" si="16"/>
        <v>3.0430000000000001</v>
      </c>
      <c r="C168" s="31"/>
      <c r="D168" s="32">
        <f t="shared" si="20"/>
        <v>0</v>
      </c>
      <c r="E168" s="39">
        <v>149</v>
      </c>
      <c r="F168" s="40">
        <f t="shared" si="17"/>
        <v>151</v>
      </c>
      <c r="G168" s="39">
        <f t="shared" si="18"/>
        <v>89564.668719660389</v>
      </c>
      <c r="H168" s="39">
        <f t="shared" si="19"/>
        <v>714.67628166687496</v>
      </c>
      <c r="I168" s="39">
        <f t="shared" si="14"/>
        <v>227.12107242827216</v>
      </c>
      <c r="J168" s="41">
        <f t="shared" si="15"/>
        <v>487.5552092386028</v>
      </c>
    </row>
    <row r="169" spans="2:10">
      <c r="B169" s="30">
        <f t="shared" si="16"/>
        <v>3.0430000000000001</v>
      </c>
      <c r="C169" s="31"/>
      <c r="D169" s="32">
        <f t="shared" si="20"/>
        <v>0</v>
      </c>
      <c r="E169" s="39">
        <v>150</v>
      </c>
      <c r="F169" s="40">
        <f t="shared" si="17"/>
        <v>150</v>
      </c>
      <c r="G169" s="39">
        <f t="shared" si="18"/>
        <v>89077.113510421783</v>
      </c>
      <c r="H169" s="39">
        <f t="shared" si="19"/>
        <v>714.67628166687484</v>
      </c>
      <c r="I169" s="39">
        <f t="shared" si="14"/>
        <v>225.8847136768446</v>
      </c>
      <c r="J169" s="41">
        <f t="shared" si="15"/>
        <v>488.79156799003022</v>
      </c>
    </row>
    <row r="170" spans="2:10">
      <c r="B170" s="30">
        <f t="shared" si="16"/>
        <v>3.0430000000000001</v>
      </c>
      <c r="C170" s="31"/>
      <c r="D170" s="32">
        <f t="shared" si="20"/>
        <v>0</v>
      </c>
      <c r="E170" s="39">
        <v>151</v>
      </c>
      <c r="F170" s="40">
        <f t="shared" si="17"/>
        <v>149</v>
      </c>
      <c r="G170" s="39">
        <f t="shared" si="18"/>
        <v>88588.32194243175</v>
      </c>
      <c r="H170" s="39">
        <f t="shared" si="19"/>
        <v>714.67628166687484</v>
      </c>
      <c r="I170" s="39">
        <f t="shared" si="14"/>
        <v>224.64521972568318</v>
      </c>
      <c r="J170" s="41">
        <f t="shared" si="15"/>
        <v>490.03106194119164</v>
      </c>
    </row>
    <row r="171" spans="2:10">
      <c r="B171" s="30">
        <f t="shared" si="16"/>
        <v>3.0430000000000001</v>
      </c>
      <c r="C171" s="31"/>
      <c r="D171" s="32">
        <f t="shared" si="20"/>
        <v>0</v>
      </c>
      <c r="E171" s="39">
        <v>152</v>
      </c>
      <c r="F171" s="40">
        <f t="shared" si="17"/>
        <v>148</v>
      </c>
      <c r="G171" s="39">
        <f t="shared" si="18"/>
        <v>88098.29088049056</v>
      </c>
      <c r="H171" s="39">
        <f t="shared" si="19"/>
        <v>714.67628166687496</v>
      </c>
      <c r="I171" s="39">
        <f t="shared" si="14"/>
        <v>223.40258262444399</v>
      </c>
      <c r="J171" s="41">
        <f t="shared" si="15"/>
        <v>491.27369904243096</v>
      </c>
    </row>
    <row r="172" spans="2:10">
      <c r="B172" s="30">
        <f t="shared" si="16"/>
        <v>3.0430000000000001</v>
      </c>
      <c r="C172" s="31"/>
      <c r="D172" s="32">
        <f t="shared" si="20"/>
        <v>0</v>
      </c>
      <c r="E172" s="39">
        <v>153</v>
      </c>
      <c r="F172" s="40">
        <f t="shared" si="17"/>
        <v>147</v>
      </c>
      <c r="G172" s="39">
        <f t="shared" si="18"/>
        <v>87607.017181448129</v>
      </c>
      <c r="H172" s="39">
        <f t="shared" si="19"/>
        <v>714.67628166687496</v>
      </c>
      <c r="I172" s="39">
        <f t="shared" si="14"/>
        <v>222.15679440262221</v>
      </c>
      <c r="J172" s="41">
        <f t="shared" si="15"/>
        <v>492.51948726425275</v>
      </c>
    </row>
    <row r="173" spans="2:10">
      <c r="B173" s="30">
        <f t="shared" si="16"/>
        <v>3.0430000000000001</v>
      </c>
      <c r="C173" s="31"/>
      <c r="D173" s="32">
        <f t="shared" si="20"/>
        <v>0</v>
      </c>
      <c r="E173" s="39">
        <v>154</v>
      </c>
      <c r="F173" s="40">
        <f t="shared" si="17"/>
        <v>146</v>
      </c>
      <c r="G173" s="39">
        <f t="shared" si="18"/>
        <v>87114.497694183883</v>
      </c>
      <c r="H173" s="39">
        <f t="shared" si="19"/>
        <v>714.67628166687484</v>
      </c>
      <c r="I173" s="39">
        <f t="shared" si="14"/>
        <v>220.90784706950129</v>
      </c>
      <c r="J173" s="41">
        <f t="shared" si="15"/>
        <v>493.76843459737358</v>
      </c>
    </row>
    <row r="174" spans="2:10">
      <c r="B174" s="30">
        <f t="shared" si="16"/>
        <v>3.0430000000000001</v>
      </c>
      <c r="C174" s="31"/>
      <c r="D174" s="32">
        <f t="shared" si="20"/>
        <v>0</v>
      </c>
      <c r="E174" s="39">
        <v>155</v>
      </c>
      <c r="F174" s="40">
        <f t="shared" si="17"/>
        <v>145</v>
      </c>
      <c r="G174" s="39">
        <f t="shared" si="18"/>
        <v>86620.729259586515</v>
      </c>
      <c r="H174" s="39">
        <f t="shared" si="19"/>
        <v>714.67628166687496</v>
      </c>
      <c r="I174" s="39">
        <f t="shared" si="14"/>
        <v>219.65573261410148</v>
      </c>
      <c r="J174" s="41">
        <f t="shared" si="15"/>
        <v>495.0205490527735</v>
      </c>
    </row>
    <row r="175" spans="2:10">
      <c r="B175" s="30">
        <f t="shared" si="16"/>
        <v>3.0430000000000001</v>
      </c>
      <c r="C175" s="31"/>
      <c r="D175" s="32">
        <f t="shared" si="20"/>
        <v>0</v>
      </c>
      <c r="E175" s="39">
        <v>156</v>
      </c>
      <c r="F175" s="40">
        <f t="shared" si="17"/>
        <v>144</v>
      </c>
      <c r="G175" s="39">
        <f t="shared" si="18"/>
        <v>86125.708710533741</v>
      </c>
      <c r="H175" s="39">
        <f t="shared" si="19"/>
        <v>714.67628166687496</v>
      </c>
      <c r="I175" s="39">
        <f t="shared" si="14"/>
        <v>218.40044300512852</v>
      </c>
      <c r="J175" s="41">
        <f t="shared" si="15"/>
        <v>496.27583866174643</v>
      </c>
    </row>
    <row r="176" spans="2:10">
      <c r="B176" s="30">
        <f t="shared" si="16"/>
        <v>3.0430000000000001</v>
      </c>
      <c r="C176" s="31"/>
      <c r="D176" s="32">
        <f t="shared" si="20"/>
        <v>0</v>
      </c>
      <c r="E176" s="39">
        <v>157</v>
      </c>
      <c r="F176" s="40">
        <f t="shared" si="17"/>
        <v>143</v>
      </c>
      <c r="G176" s="39">
        <f t="shared" si="18"/>
        <v>85629.432871871992</v>
      </c>
      <c r="H176" s="39">
        <f t="shared" si="19"/>
        <v>714.67628166687496</v>
      </c>
      <c r="I176" s="39">
        <f t="shared" si="14"/>
        <v>217.14197019092208</v>
      </c>
      <c r="J176" s="41">
        <f t="shared" si="15"/>
        <v>497.5343114759529</v>
      </c>
    </row>
    <row r="177" spans="2:10">
      <c r="B177" s="30">
        <f t="shared" si="16"/>
        <v>3.0430000000000001</v>
      </c>
      <c r="C177" s="31"/>
      <c r="D177" s="32">
        <f t="shared" si="20"/>
        <v>0</v>
      </c>
      <c r="E177" s="39">
        <v>158</v>
      </c>
      <c r="F177" s="40">
        <f t="shared" si="17"/>
        <v>142</v>
      </c>
      <c r="G177" s="39">
        <f t="shared" si="18"/>
        <v>85131.898560396032</v>
      </c>
      <c r="H177" s="39">
        <f t="shared" si="19"/>
        <v>714.67628166687484</v>
      </c>
      <c r="I177" s="39">
        <f t="shared" si="14"/>
        <v>215.88030609940429</v>
      </c>
      <c r="J177" s="41">
        <f t="shared" si="15"/>
        <v>498.79597556747058</v>
      </c>
    </row>
    <row r="178" spans="2:10">
      <c r="B178" s="30">
        <f t="shared" si="16"/>
        <v>3.0430000000000001</v>
      </c>
      <c r="C178" s="31"/>
      <c r="D178" s="32">
        <f t="shared" si="20"/>
        <v>0</v>
      </c>
      <c r="E178" s="39">
        <v>159</v>
      </c>
      <c r="F178" s="40">
        <f t="shared" si="17"/>
        <v>141</v>
      </c>
      <c r="G178" s="39">
        <f t="shared" si="18"/>
        <v>84633.102584828564</v>
      </c>
      <c r="H178" s="39">
        <f t="shared" si="19"/>
        <v>714.67628166687496</v>
      </c>
      <c r="I178" s="39">
        <f t="shared" si="14"/>
        <v>214.61544263802779</v>
      </c>
      <c r="J178" s="41">
        <f t="shared" si="15"/>
        <v>500.06083902884717</v>
      </c>
    </row>
    <row r="179" spans="2:10">
      <c r="B179" s="30">
        <f t="shared" si="16"/>
        <v>3.0430000000000001</v>
      </c>
      <c r="C179" s="31"/>
      <c r="D179" s="32">
        <f t="shared" si="20"/>
        <v>0</v>
      </c>
      <c r="E179" s="39">
        <v>160</v>
      </c>
      <c r="F179" s="40">
        <f t="shared" si="17"/>
        <v>140</v>
      </c>
      <c r="G179" s="39">
        <f t="shared" si="18"/>
        <v>84133.04174579971</v>
      </c>
      <c r="H179" s="39">
        <f t="shared" si="19"/>
        <v>714.67628166687484</v>
      </c>
      <c r="I179" s="39">
        <f t="shared" si="14"/>
        <v>213.3473716937238</v>
      </c>
      <c r="J179" s="41">
        <f t="shared" si="15"/>
        <v>501.32890997315104</v>
      </c>
    </row>
    <row r="180" spans="2:10">
      <c r="B180" s="30">
        <f t="shared" si="16"/>
        <v>3.0430000000000001</v>
      </c>
      <c r="C180" s="31"/>
      <c r="D180" s="32">
        <f t="shared" si="20"/>
        <v>0</v>
      </c>
      <c r="E180" s="39">
        <v>161</v>
      </c>
      <c r="F180" s="40">
        <f t="shared" si="17"/>
        <v>139</v>
      </c>
      <c r="G180" s="39">
        <f t="shared" si="18"/>
        <v>83631.712835826562</v>
      </c>
      <c r="H180" s="39">
        <f t="shared" si="19"/>
        <v>714.67628166687484</v>
      </c>
      <c r="I180" s="39">
        <f t="shared" si="14"/>
        <v>212.07608513285021</v>
      </c>
      <c r="J180" s="41">
        <f t="shared" si="15"/>
        <v>502.60019653402463</v>
      </c>
    </row>
    <row r="181" spans="2:10">
      <c r="B181" s="30">
        <f t="shared" si="16"/>
        <v>3.0430000000000001</v>
      </c>
      <c r="C181" s="31"/>
      <c r="D181" s="32">
        <f t="shared" si="20"/>
        <v>0</v>
      </c>
      <c r="E181" s="39">
        <v>162</v>
      </c>
      <c r="F181" s="40">
        <f t="shared" si="17"/>
        <v>138</v>
      </c>
      <c r="G181" s="39">
        <f t="shared" si="18"/>
        <v>83129.112639292536</v>
      </c>
      <c r="H181" s="39">
        <f t="shared" si="19"/>
        <v>714.67628166687484</v>
      </c>
      <c r="I181" s="39">
        <f t="shared" si="14"/>
        <v>210.80157480113931</v>
      </c>
      <c r="J181" s="41">
        <f t="shared" si="15"/>
        <v>503.87470686573556</v>
      </c>
    </row>
    <row r="182" spans="2:10">
      <c r="B182" s="30">
        <f t="shared" si="16"/>
        <v>3.0430000000000001</v>
      </c>
      <c r="C182" s="31"/>
      <c r="D182" s="32">
        <f t="shared" si="20"/>
        <v>0</v>
      </c>
      <c r="E182" s="39">
        <v>163</v>
      </c>
      <c r="F182" s="40">
        <f t="shared" si="17"/>
        <v>137</v>
      </c>
      <c r="G182" s="39">
        <f t="shared" si="18"/>
        <v>82625.237932426797</v>
      </c>
      <c r="H182" s="39">
        <f t="shared" si="19"/>
        <v>714.67628166687484</v>
      </c>
      <c r="I182" s="39">
        <f t="shared" si="14"/>
        <v>209.52383252364564</v>
      </c>
      <c r="J182" s="41">
        <f t="shared" si="15"/>
        <v>505.15244914322921</v>
      </c>
    </row>
    <row r="183" spans="2:10">
      <c r="B183" s="30">
        <f t="shared" si="16"/>
        <v>3.0430000000000001</v>
      </c>
      <c r="C183" s="31"/>
      <c r="D183" s="32">
        <f t="shared" si="20"/>
        <v>0</v>
      </c>
      <c r="E183" s="39">
        <v>164</v>
      </c>
      <c r="F183" s="40">
        <f t="shared" si="17"/>
        <v>136</v>
      </c>
      <c r="G183" s="39">
        <f t="shared" si="18"/>
        <v>82120.085483283561</v>
      </c>
      <c r="H183" s="39">
        <f t="shared" si="19"/>
        <v>714.67628166687484</v>
      </c>
      <c r="I183" s="39">
        <f t="shared" si="14"/>
        <v>208.24285010469325</v>
      </c>
      <c r="J183" s="41">
        <f t="shared" si="15"/>
        <v>506.43343156218157</v>
      </c>
    </row>
    <row r="184" spans="2:10">
      <c r="B184" s="30">
        <f t="shared" si="16"/>
        <v>3.0430000000000001</v>
      </c>
      <c r="C184" s="31"/>
      <c r="D184" s="32">
        <f t="shared" si="20"/>
        <v>0</v>
      </c>
      <c r="E184" s="39">
        <v>165</v>
      </c>
      <c r="F184" s="40">
        <f t="shared" si="17"/>
        <v>135</v>
      </c>
      <c r="G184" s="39">
        <f t="shared" si="18"/>
        <v>81613.652051721379</v>
      </c>
      <c r="H184" s="39">
        <f t="shared" si="19"/>
        <v>714.67628166687484</v>
      </c>
      <c r="I184" s="39">
        <f t="shared" si="14"/>
        <v>206.95861932782347</v>
      </c>
      <c r="J184" s="41">
        <f t="shared" si="15"/>
        <v>507.71766233905134</v>
      </c>
    </row>
    <row r="185" spans="2:10">
      <c r="B185" s="30">
        <f t="shared" si="16"/>
        <v>3.0430000000000001</v>
      </c>
      <c r="C185" s="31"/>
      <c r="D185" s="32">
        <f t="shared" si="20"/>
        <v>0</v>
      </c>
      <c r="E185" s="39">
        <v>166</v>
      </c>
      <c r="F185" s="40">
        <f t="shared" si="17"/>
        <v>134</v>
      </c>
      <c r="G185" s="39">
        <f t="shared" si="18"/>
        <v>81105.934389382324</v>
      </c>
      <c r="H185" s="39">
        <f t="shared" si="19"/>
        <v>714.67628166687462</v>
      </c>
      <c r="I185" s="39">
        <f t="shared" si="14"/>
        <v>205.67113195574203</v>
      </c>
      <c r="J185" s="41">
        <f t="shared" si="15"/>
        <v>509.00514971113262</v>
      </c>
    </row>
    <row r="186" spans="2:10">
      <c r="B186" s="30">
        <f t="shared" si="16"/>
        <v>3.0430000000000001</v>
      </c>
      <c r="C186" s="31"/>
      <c r="D186" s="32">
        <f t="shared" si="20"/>
        <v>0</v>
      </c>
      <c r="E186" s="39">
        <v>167</v>
      </c>
      <c r="F186" s="40">
        <f t="shared" si="17"/>
        <v>133</v>
      </c>
      <c r="G186" s="39">
        <f t="shared" si="18"/>
        <v>80596.929239671197</v>
      </c>
      <c r="H186" s="39">
        <f t="shared" si="19"/>
        <v>714.67628166687484</v>
      </c>
      <c r="I186" s="39">
        <f t="shared" si="14"/>
        <v>204.38037973026621</v>
      </c>
      <c r="J186" s="41">
        <f t="shared" si="15"/>
        <v>510.29590193660863</v>
      </c>
    </row>
    <row r="187" spans="2:10">
      <c r="B187" s="30">
        <f t="shared" si="16"/>
        <v>3.0430000000000001</v>
      </c>
      <c r="C187" s="31"/>
      <c r="D187" s="32">
        <f t="shared" si="20"/>
        <v>0</v>
      </c>
      <c r="E187" s="39">
        <v>168</v>
      </c>
      <c r="F187" s="40">
        <f t="shared" si="17"/>
        <v>132</v>
      </c>
      <c r="G187" s="39">
        <f t="shared" si="18"/>
        <v>80086.633337734587</v>
      </c>
      <c r="H187" s="39">
        <f t="shared" si="19"/>
        <v>714.67628166687462</v>
      </c>
      <c r="I187" s="39">
        <f t="shared" si="14"/>
        <v>203.08635437227196</v>
      </c>
      <c r="J187" s="41">
        <f t="shared" si="15"/>
        <v>511.58992729460266</v>
      </c>
    </row>
    <row r="188" spans="2:10">
      <c r="B188" s="30">
        <f t="shared" si="16"/>
        <v>3.0430000000000001</v>
      </c>
      <c r="C188" s="31"/>
      <c r="D188" s="32">
        <f t="shared" si="20"/>
        <v>0</v>
      </c>
      <c r="E188" s="39">
        <v>169</v>
      </c>
      <c r="F188" s="40">
        <f t="shared" si="17"/>
        <v>131</v>
      </c>
      <c r="G188" s="39">
        <f t="shared" si="18"/>
        <v>79575.04341043999</v>
      </c>
      <c r="H188" s="39">
        <f t="shared" si="19"/>
        <v>714.67628166687484</v>
      </c>
      <c r="I188" s="39">
        <f t="shared" si="14"/>
        <v>201.78904758164074</v>
      </c>
      <c r="J188" s="41">
        <f t="shared" si="15"/>
        <v>512.88723408523413</v>
      </c>
    </row>
    <row r="189" spans="2:10">
      <c r="B189" s="30">
        <f t="shared" si="16"/>
        <v>3.0430000000000001</v>
      </c>
      <c r="C189" s="31"/>
      <c r="D189" s="32">
        <f t="shared" si="20"/>
        <v>0</v>
      </c>
      <c r="E189" s="39">
        <v>170</v>
      </c>
      <c r="F189" s="40">
        <f t="shared" si="17"/>
        <v>130</v>
      </c>
      <c r="G189" s="39">
        <f t="shared" si="18"/>
        <v>79062.156176354751</v>
      </c>
      <c r="H189" s="39">
        <f t="shared" si="19"/>
        <v>714.67628166687484</v>
      </c>
      <c r="I189" s="39">
        <f t="shared" si="14"/>
        <v>200.48845103720629</v>
      </c>
      <c r="J189" s="41">
        <f t="shared" si="15"/>
        <v>514.1878306296685</v>
      </c>
    </row>
    <row r="190" spans="2:10">
      <c r="B190" s="30">
        <f t="shared" si="16"/>
        <v>3.0430000000000001</v>
      </c>
      <c r="C190" s="31"/>
      <c r="D190" s="32">
        <f t="shared" si="20"/>
        <v>0</v>
      </c>
      <c r="E190" s="39">
        <v>171</v>
      </c>
      <c r="F190" s="40">
        <f t="shared" si="17"/>
        <v>129</v>
      </c>
      <c r="G190" s="39">
        <f t="shared" si="18"/>
        <v>78547.968345725079</v>
      </c>
      <c r="H190" s="39">
        <f t="shared" si="19"/>
        <v>714.67628166687462</v>
      </c>
      <c r="I190" s="39">
        <f t="shared" si="14"/>
        <v>199.1845563967012</v>
      </c>
      <c r="J190" s="41">
        <f t="shared" si="15"/>
        <v>515.49172527017345</v>
      </c>
    </row>
    <row r="191" spans="2:10">
      <c r="B191" s="30">
        <f t="shared" si="16"/>
        <v>3.0430000000000001</v>
      </c>
      <c r="C191" s="31"/>
      <c r="D191" s="32">
        <f t="shared" si="20"/>
        <v>0</v>
      </c>
      <c r="E191" s="39">
        <v>172</v>
      </c>
      <c r="F191" s="40">
        <f t="shared" si="17"/>
        <v>128</v>
      </c>
      <c r="G191" s="39">
        <f t="shared" si="18"/>
        <v>78032.476620454909</v>
      </c>
      <c r="H191" s="39">
        <f t="shared" si="19"/>
        <v>714.67628166687462</v>
      </c>
      <c r="I191" s="39">
        <f t="shared" si="14"/>
        <v>197.87735529670357</v>
      </c>
      <c r="J191" s="41">
        <f t="shared" si="15"/>
        <v>516.7989263701711</v>
      </c>
    </row>
    <row r="192" spans="2:10">
      <c r="B192" s="30">
        <f t="shared" si="16"/>
        <v>3.0430000000000001</v>
      </c>
      <c r="C192" s="31"/>
      <c r="D192" s="32">
        <f t="shared" si="20"/>
        <v>0</v>
      </c>
      <c r="E192" s="39">
        <v>173</v>
      </c>
      <c r="F192" s="40">
        <f t="shared" si="17"/>
        <v>127</v>
      </c>
      <c r="G192" s="39">
        <f t="shared" si="18"/>
        <v>77515.677694084734</v>
      </c>
      <c r="H192" s="39">
        <f t="shared" si="19"/>
        <v>714.67628166687484</v>
      </c>
      <c r="I192" s="39">
        <f t="shared" si="14"/>
        <v>196.56683935258323</v>
      </c>
      <c r="J192" s="41">
        <f t="shared" si="15"/>
        <v>518.10944231429164</v>
      </c>
    </row>
    <row r="193" spans="2:10">
      <c r="B193" s="30">
        <f t="shared" si="16"/>
        <v>3.0430000000000001</v>
      </c>
      <c r="C193" s="31"/>
      <c r="D193" s="32">
        <f t="shared" si="20"/>
        <v>0</v>
      </c>
      <c r="E193" s="39">
        <v>174</v>
      </c>
      <c r="F193" s="40">
        <f t="shared" si="17"/>
        <v>126</v>
      </c>
      <c r="G193" s="39">
        <f t="shared" si="18"/>
        <v>76997.568251770441</v>
      </c>
      <c r="H193" s="39">
        <f t="shared" si="19"/>
        <v>714.67628166687484</v>
      </c>
      <c r="I193" s="39">
        <f t="shared" si="14"/>
        <v>195.25300015844786</v>
      </c>
      <c r="J193" s="41">
        <f t="shared" si="15"/>
        <v>519.42328150842695</v>
      </c>
    </row>
    <row r="194" spans="2:10">
      <c r="B194" s="30">
        <f t="shared" si="16"/>
        <v>3.0430000000000001</v>
      </c>
      <c r="C194" s="31"/>
      <c r="D194" s="32">
        <f t="shared" si="20"/>
        <v>0</v>
      </c>
      <c r="E194" s="39">
        <v>175</v>
      </c>
      <c r="F194" s="40">
        <f t="shared" si="17"/>
        <v>125</v>
      </c>
      <c r="G194" s="39">
        <f t="shared" si="18"/>
        <v>76478.144970262016</v>
      </c>
      <c r="H194" s="39">
        <f t="shared" si="19"/>
        <v>714.67628166687484</v>
      </c>
      <c r="I194" s="39">
        <f t="shared" si="14"/>
        <v>193.93582928708943</v>
      </c>
      <c r="J194" s="41">
        <f t="shared" si="15"/>
        <v>520.74045237978544</v>
      </c>
    </row>
    <row r="195" spans="2:10">
      <c r="B195" s="30">
        <f t="shared" si="16"/>
        <v>3.0430000000000001</v>
      </c>
      <c r="C195" s="31"/>
      <c r="D195" s="32">
        <f t="shared" si="20"/>
        <v>0</v>
      </c>
      <c r="E195" s="39">
        <v>176</v>
      </c>
      <c r="F195" s="40">
        <f t="shared" si="17"/>
        <v>124</v>
      </c>
      <c r="G195" s="39">
        <f t="shared" si="18"/>
        <v>75957.404517882227</v>
      </c>
      <c r="H195" s="39">
        <f t="shared" si="19"/>
        <v>714.67628166687484</v>
      </c>
      <c r="I195" s="39">
        <f t="shared" si="14"/>
        <v>192.61531828992966</v>
      </c>
      <c r="J195" s="41">
        <f t="shared" si="15"/>
        <v>522.06096337694521</v>
      </c>
    </row>
    <row r="196" spans="2:10">
      <c r="B196" s="30">
        <f t="shared" si="16"/>
        <v>3.0430000000000001</v>
      </c>
      <c r="C196" s="31"/>
      <c r="D196" s="32">
        <f t="shared" si="20"/>
        <v>0</v>
      </c>
      <c r="E196" s="39">
        <v>177</v>
      </c>
      <c r="F196" s="40">
        <f t="shared" si="17"/>
        <v>123</v>
      </c>
      <c r="G196" s="39">
        <f t="shared" si="18"/>
        <v>75435.343554505278</v>
      </c>
      <c r="H196" s="39">
        <f t="shared" si="19"/>
        <v>714.67628166687462</v>
      </c>
      <c r="I196" s="39">
        <f t="shared" si="14"/>
        <v>191.29145869696632</v>
      </c>
      <c r="J196" s="41">
        <f t="shared" si="15"/>
        <v>523.38482296990833</v>
      </c>
    </row>
    <row r="197" spans="2:10">
      <c r="B197" s="30">
        <f t="shared" si="16"/>
        <v>3.0430000000000001</v>
      </c>
      <c r="C197" s="31"/>
      <c r="D197" s="32">
        <f t="shared" si="20"/>
        <v>0</v>
      </c>
      <c r="E197" s="39">
        <v>178</v>
      </c>
      <c r="F197" s="40">
        <f t="shared" si="17"/>
        <v>122</v>
      </c>
      <c r="G197" s="39">
        <f t="shared" si="18"/>
        <v>74911.958731535371</v>
      </c>
      <c r="H197" s="39">
        <f t="shared" si="19"/>
        <v>714.67628166687462</v>
      </c>
      <c r="I197" s="39">
        <f t="shared" si="14"/>
        <v>189.96424201671846</v>
      </c>
      <c r="J197" s="41">
        <f t="shared" si="15"/>
        <v>524.71203965015616</v>
      </c>
    </row>
    <row r="198" spans="2:10">
      <c r="B198" s="30">
        <f t="shared" si="16"/>
        <v>3.0430000000000001</v>
      </c>
      <c r="C198" s="31"/>
      <c r="D198" s="32">
        <f t="shared" si="20"/>
        <v>0</v>
      </c>
      <c r="E198" s="39">
        <v>179</v>
      </c>
      <c r="F198" s="40">
        <f t="shared" si="17"/>
        <v>121</v>
      </c>
      <c r="G198" s="39">
        <f t="shared" si="18"/>
        <v>74387.246691885215</v>
      </c>
      <c r="H198" s="39">
        <f t="shared" si="19"/>
        <v>714.67628166687462</v>
      </c>
      <c r="I198" s="39">
        <f t="shared" si="14"/>
        <v>188.63365973617226</v>
      </c>
      <c r="J198" s="41">
        <f t="shared" si="15"/>
        <v>526.04262193070235</v>
      </c>
    </row>
    <row r="199" spans="2:10">
      <c r="B199" s="30">
        <f t="shared" si="16"/>
        <v>3.0430000000000001</v>
      </c>
      <c r="C199" s="31"/>
      <c r="D199" s="32">
        <f t="shared" si="20"/>
        <v>0</v>
      </c>
      <c r="E199" s="39">
        <v>180</v>
      </c>
      <c r="F199" s="40">
        <f t="shared" si="17"/>
        <v>120</v>
      </c>
      <c r="G199" s="39">
        <f t="shared" si="18"/>
        <v>73861.204069954518</v>
      </c>
      <c r="H199" s="39">
        <f t="shared" si="19"/>
        <v>714.67628166687462</v>
      </c>
      <c r="I199" s="39">
        <f t="shared" si="14"/>
        <v>187.29970332072634</v>
      </c>
      <c r="J199" s="41">
        <f t="shared" si="15"/>
        <v>527.37657834614834</v>
      </c>
    </row>
    <row r="200" spans="2:10">
      <c r="B200" s="30">
        <f t="shared" si="16"/>
        <v>3.0430000000000001</v>
      </c>
      <c r="C200" s="31"/>
      <c r="D200" s="32">
        <f t="shared" si="20"/>
        <v>0</v>
      </c>
      <c r="E200" s="39">
        <v>181</v>
      </c>
      <c r="F200" s="40">
        <f t="shared" si="17"/>
        <v>119</v>
      </c>
      <c r="G200" s="39">
        <f t="shared" si="18"/>
        <v>73333.827491608376</v>
      </c>
      <c r="H200" s="39">
        <f t="shared" si="19"/>
        <v>714.67628166687484</v>
      </c>
      <c r="I200" s="39">
        <f t="shared" si="14"/>
        <v>185.9623642141369</v>
      </c>
      <c r="J200" s="41">
        <f t="shared" si="15"/>
        <v>528.71391745273797</v>
      </c>
    </row>
    <row r="201" spans="2:10">
      <c r="B201" s="30">
        <f t="shared" si="16"/>
        <v>3.0430000000000001</v>
      </c>
      <c r="C201" s="31"/>
      <c r="D201" s="32">
        <f t="shared" si="20"/>
        <v>0</v>
      </c>
      <c r="E201" s="39">
        <v>182</v>
      </c>
      <c r="F201" s="40">
        <f t="shared" si="17"/>
        <v>118</v>
      </c>
      <c r="G201" s="39">
        <f t="shared" si="18"/>
        <v>72805.113574155635</v>
      </c>
      <c r="H201" s="39">
        <f t="shared" si="19"/>
        <v>714.67628166687484</v>
      </c>
      <c r="I201" s="39">
        <f t="shared" si="14"/>
        <v>184.621633838463</v>
      </c>
      <c r="J201" s="41">
        <f t="shared" si="15"/>
        <v>530.05464782841182</v>
      </c>
    </row>
    <row r="202" spans="2:10">
      <c r="B202" s="30">
        <f t="shared" si="16"/>
        <v>3.0430000000000001</v>
      </c>
      <c r="C202" s="31"/>
      <c r="D202" s="32">
        <f t="shared" si="20"/>
        <v>0</v>
      </c>
      <c r="E202" s="39">
        <v>183</v>
      </c>
      <c r="F202" s="40">
        <f t="shared" si="17"/>
        <v>117</v>
      </c>
      <c r="G202" s="39">
        <f t="shared" si="18"/>
        <v>72275.058926327227</v>
      </c>
      <c r="H202" s="39">
        <f t="shared" si="19"/>
        <v>714.67628166687484</v>
      </c>
      <c r="I202" s="39">
        <f t="shared" si="14"/>
        <v>183.27750359401148</v>
      </c>
      <c r="J202" s="41">
        <f t="shared" si="15"/>
        <v>531.39877807286337</v>
      </c>
    </row>
    <row r="203" spans="2:10">
      <c r="B203" s="30">
        <f t="shared" si="16"/>
        <v>3.0430000000000001</v>
      </c>
      <c r="C203" s="31"/>
      <c r="D203" s="32">
        <f t="shared" si="20"/>
        <v>0</v>
      </c>
      <c r="E203" s="39">
        <v>184</v>
      </c>
      <c r="F203" s="40">
        <f t="shared" si="17"/>
        <v>116</v>
      </c>
      <c r="G203" s="39">
        <f t="shared" si="18"/>
        <v>71743.660148254363</v>
      </c>
      <c r="H203" s="39">
        <f t="shared" si="19"/>
        <v>714.67628166687484</v>
      </c>
      <c r="I203" s="39">
        <f t="shared" si="14"/>
        <v>181.92996485928171</v>
      </c>
      <c r="J203" s="41">
        <f t="shared" si="15"/>
        <v>532.74631680759308</v>
      </c>
    </row>
    <row r="204" spans="2:10">
      <c r="B204" s="30">
        <f t="shared" si="16"/>
        <v>3.0430000000000001</v>
      </c>
      <c r="C204" s="31"/>
      <c r="D204" s="32">
        <f t="shared" si="20"/>
        <v>0</v>
      </c>
      <c r="E204" s="39">
        <v>185</v>
      </c>
      <c r="F204" s="40">
        <f t="shared" si="17"/>
        <v>115</v>
      </c>
      <c r="G204" s="39">
        <f t="shared" si="18"/>
        <v>71210.913831446771</v>
      </c>
      <c r="H204" s="39">
        <f t="shared" si="19"/>
        <v>714.67628166687462</v>
      </c>
      <c r="I204" s="39">
        <f t="shared" si="14"/>
        <v>180.57900899091044</v>
      </c>
      <c r="J204" s="41">
        <f t="shared" si="15"/>
        <v>534.09727267596418</v>
      </c>
    </row>
    <row r="205" spans="2:10">
      <c r="B205" s="30">
        <f t="shared" si="16"/>
        <v>3.0430000000000001</v>
      </c>
      <c r="C205" s="31"/>
      <c r="D205" s="32">
        <f t="shared" si="20"/>
        <v>0</v>
      </c>
      <c r="E205" s="39">
        <v>186</v>
      </c>
      <c r="F205" s="40">
        <f t="shared" si="17"/>
        <v>114</v>
      </c>
      <c r="G205" s="39">
        <f t="shared" si="18"/>
        <v>70676.816558770806</v>
      </c>
      <c r="H205" s="39">
        <f t="shared" si="19"/>
        <v>714.67628166687462</v>
      </c>
      <c r="I205" s="39">
        <f t="shared" si="14"/>
        <v>179.22462732361635</v>
      </c>
      <c r="J205" s="41">
        <f t="shared" si="15"/>
        <v>535.45165434325827</v>
      </c>
    </row>
    <row r="206" spans="2:10">
      <c r="B206" s="30">
        <f t="shared" si="16"/>
        <v>3.0430000000000001</v>
      </c>
      <c r="C206" s="31"/>
      <c r="D206" s="32">
        <f t="shared" si="20"/>
        <v>0</v>
      </c>
      <c r="E206" s="39">
        <v>187</v>
      </c>
      <c r="F206" s="40">
        <f t="shared" si="17"/>
        <v>113</v>
      </c>
      <c r="G206" s="39">
        <f t="shared" si="18"/>
        <v>70141.364904427552</v>
      </c>
      <c r="H206" s="39">
        <f t="shared" si="19"/>
        <v>714.67628166687462</v>
      </c>
      <c r="I206" s="39">
        <f t="shared" si="14"/>
        <v>177.86681117014422</v>
      </c>
      <c r="J206" s="41">
        <f t="shared" si="15"/>
        <v>536.80947049673046</v>
      </c>
    </row>
    <row r="207" spans="2:10">
      <c r="B207" s="30">
        <f t="shared" si="16"/>
        <v>3.0430000000000001</v>
      </c>
      <c r="C207" s="31"/>
      <c r="D207" s="32">
        <f t="shared" si="20"/>
        <v>0</v>
      </c>
      <c r="E207" s="39">
        <v>188</v>
      </c>
      <c r="F207" s="40">
        <f t="shared" si="17"/>
        <v>112</v>
      </c>
      <c r="G207" s="39">
        <f t="shared" si="18"/>
        <v>69604.555433930815</v>
      </c>
      <c r="H207" s="39">
        <f t="shared" si="19"/>
        <v>714.67628166687484</v>
      </c>
      <c r="I207" s="39">
        <f t="shared" si="14"/>
        <v>176.50555182120956</v>
      </c>
      <c r="J207" s="41">
        <f t="shared" si="15"/>
        <v>538.17072984566528</v>
      </c>
    </row>
    <row r="208" spans="2:10">
      <c r="B208" s="30">
        <f t="shared" si="16"/>
        <v>3.0430000000000001</v>
      </c>
      <c r="C208" s="31"/>
      <c r="D208" s="32">
        <f t="shared" si="20"/>
        <v>0</v>
      </c>
      <c r="E208" s="39">
        <v>189</v>
      </c>
      <c r="F208" s="40">
        <f t="shared" si="17"/>
        <v>111</v>
      </c>
      <c r="G208" s="39">
        <f t="shared" si="18"/>
        <v>69066.384704085154</v>
      </c>
      <c r="H208" s="39">
        <f t="shared" si="19"/>
        <v>714.67628166687484</v>
      </c>
      <c r="I208" s="39">
        <f t="shared" si="14"/>
        <v>175.14084054544259</v>
      </c>
      <c r="J208" s="41">
        <f t="shared" si="15"/>
        <v>539.53544112143231</v>
      </c>
    </row>
    <row r="209" spans="2:10">
      <c r="B209" s="30">
        <f t="shared" si="16"/>
        <v>3.0430000000000001</v>
      </c>
      <c r="C209" s="31"/>
      <c r="D209" s="32">
        <f t="shared" si="20"/>
        <v>0</v>
      </c>
      <c r="E209" s="39">
        <v>190</v>
      </c>
      <c r="F209" s="40">
        <f t="shared" si="17"/>
        <v>110</v>
      </c>
      <c r="G209" s="39">
        <f t="shared" si="18"/>
        <v>68526.849262963719</v>
      </c>
      <c r="H209" s="39">
        <f t="shared" si="19"/>
        <v>714.67628166687484</v>
      </c>
      <c r="I209" s="39">
        <f t="shared" si="14"/>
        <v>173.77266858933217</v>
      </c>
      <c r="J209" s="41">
        <f t="shared" si="15"/>
        <v>540.90361307754267</v>
      </c>
    </row>
    <row r="210" spans="2:10">
      <c r="B210" s="30">
        <f t="shared" si="16"/>
        <v>3.0430000000000001</v>
      </c>
      <c r="C210" s="31"/>
      <c r="D210" s="32">
        <f t="shared" si="20"/>
        <v>0</v>
      </c>
      <c r="E210" s="39">
        <v>191</v>
      </c>
      <c r="F210" s="40">
        <f t="shared" si="17"/>
        <v>109</v>
      </c>
      <c r="G210" s="39">
        <f t="shared" si="18"/>
        <v>67985.945649886169</v>
      </c>
      <c r="H210" s="39">
        <f t="shared" si="19"/>
        <v>714.67628166687462</v>
      </c>
      <c r="I210" s="39">
        <f t="shared" si="14"/>
        <v>172.40102717716971</v>
      </c>
      <c r="J210" s="41">
        <f t="shared" si="15"/>
        <v>542.27525448970493</v>
      </c>
    </row>
    <row r="211" spans="2:10">
      <c r="B211" s="30">
        <f t="shared" si="16"/>
        <v>3.0430000000000001</v>
      </c>
      <c r="C211" s="31"/>
      <c r="D211" s="32">
        <f t="shared" si="20"/>
        <v>0</v>
      </c>
      <c r="E211" s="39">
        <v>192</v>
      </c>
      <c r="F211" s="40">
        <f t="shared" si="17"/>
        <v>108</v>
      </c>
      <c r="G211" s="39">
        <f t="shared" si="18"/>
        <v>67443.670395396461</v>
      </c>
      <c r="H211" s="39">
        <f t="shared" si="19"/>
        <v>714.67628166687484</v>
      </c>
      <c r="I211" s="39">
        <f t="shared" ref="I211:I274" si="21">IF(ISERR(+G211*B211/$C$14/100)=1,0,G211*B211/$C$14/100)</f>
        <v>171.02590751099288</v>
      </c>
      <c r="J211" s="41">
        <f t="shared" ref="J211:J274" si="22">IF(ISERR(+H211-I211)=1,0,H211-I211)</f>
        <v>543.65037415588199</v>
      </c>
    </row>
    <row r="212" spans="2:10">
      <c r="B212" s="30">
        <f t="shared" ref="B212:B275" si="23">B211</f>
        <v>3.0430000000000001</v>
      </c>
      <c r="C212" s="31"/>
      <c r="D212" s="32">
        <f t="shared" si="20"/>
        <v>0</v>
      </c>
      <c r="E212" s="39">
        <v>193</v>
      </c>
      <c r="F212" s="40">
        <f t="shared" ref="F212:F275" si="24">(-LOG(1-((G212-C212)*B212/100/$C$14/H211))/(LOG(1+(B212/$C$14/100)))*(D212&lt;&gt;0))+(F211-1)*(D212=0)</f>
        <v>107</v>
      </c>
      <c r="G212" s="39">
        <f t="shared" ref="G212:G275" si="25">(G211-J211-C211)*(F211&gt;1)</f>
        <v>66900.020021240576</v>
      </c>
      <c r="H212" s="39">
        <f t="shared" ref="H212:H275" si="26">PMT(B212/100/$C$14,F212,-G212)*(D212=0)+H211*(D212&lt;&gt;0)</f>
        <v>714.67628166687462</v>
      </c>
      <c r="I212" s="39">
        <f t="shared" si="21"/>
        <v>169.64730077052923</v>
      </c>
      <c r="J212" s="41">
        <f t="shared" si="22"/>
        <v>545.02898089634539</v>
      </c>
    </row>
    <row r="213" spans="2:10">
      <c r="B213" s="30">
        <f t="shared" si="23"/>
        <v>3.0430000000000001</v>
      </c>
      <c r="C213" s="31"/>
      <c r="D213" s="32">
        <f t="shared" ref="D213:D276" si="27">+D212</f>
        <v>0</v>
      </c>
      <c r="E213" s="39">
        <v>194</v>
      </c>
      <c r="F213" s="40">
        <f t="shared" si="24"/>
        <v>106</v>
      </c>
      <c r="G213" s="39">
        <f t="shared" si="25"/>
        <v>66354.991040344234</v>
      </c>
      <c r="H213" s="39">
        <f t="shared" si="26"/>
        <v>714.67628166687462</v>
      </c>
      <c r="I213" s="39">
        <f t="shared" si="21"/>
        <v>168.2651981131396</v>
      </c>
      <c r="J213" s="41">
        <f t="shared" si="22"/>
        <v>546.41108355373501</v>
      </c>
    </row>
    <row r="214" spans="2:10">
      <c r="B214" s="30">
        <f t="shared" si="23"/>
        <v>3.0430000000000001</v>
      </c>
      <c r="C214" s="31"/>
      <c r="D214" s="32">
        <f t="shared" si="27"/>
        <v>0</v>
      </c>
      <c r="E214" s="39">
        <v>195</v>
      </c>
      <c r="F214" s="40">
        <f t="shared" si="24"/>
        <v>105</v>
      </c>
      <c r="G214" s="39">
        <f t="shared" si="25"/>
        <v>65808.579956790505</v>
      </c>
      <c r="H214" s="39">
        <f t="shared" si="26"/>
        <v>714.67628166687462</v>
      </c>
      <c r="I214" s="39">
        <f t="shared" si="21"/>
        <v>166.87959067376127</v>
      </c>
      <c r="J214" s="41">
        <f t="shared" si="22"/>
        <v>547.79669099311332</v>
      </c>
    </row>
    <row r="215" spans="2:10">
      <c r="B215" s="30">
        <f t="shared" si="23"/>
        <v>3.0430000000000001</v>
      </c>
      <c r="C215" s="31"/>
      <c r="D215" s="32">
        <f t="shared" si="27"/>
        <v>0</v>
      </c>
      <c r="E215" s="39">
        <v>196</v>
      </c>
      <c r="F215" s="40">
        <f t="shared" si="24"/>
        <v>104</v>
      </c>
      <c r="G215" s="39">
        <f t="shared" si="25"/>
        <v>65260.783265797392</v>
      </c>
      <c r="H215" s="39">
        <f t="shared" si="26"/>
        <v>714.67628166687484</v>
      </c>
      <c r="I215" s="39">
        <f t="shared" si="21"/>
        <v>165.49046956485122</v>
      </c>
      <c r="J215" s="41">
        <f t="shared" si="22"/>
        <v>549.18581210202365</v>
      </c>
    </row>
    <row r="216" spans="2:10">
      <c r="B216" s="30">
        <f t="shared" si="23"/>
        <v>3.0430000000000001</v>
      </c>
      <c r="C216" s="31"/>
      <c r="D216" s="32">
        <f t="shared" si="27"/>
        <v>0</v>
      </c>
      <c r="E216" s="39">
        <v>197</v>
      </c>
      <c r="F216" s="40">
        <f t="shared" si="24"/>
        <v>103</v>
      </c>
      <c r="G216" s="39">
        <f t="shared" si="25"/>
        <v>64711.597453695365</v>
      </c>
      <c r="H216" s="39">
        <f t="shared" si="26"/>
        <v>714.67628166687462</v>
      </c>
      <c r="I216" s="39">
        <f t="shared" si="21"/>
        <v>164.09782587632918</v>
      </c>
      <c r="J216" s="41">
        <f t="shared" si="22"/>
        <v>550.57845579054538</v>
      </c>
    </row>
    <row r="217" spans="2:10">
      <c r="B217" s="30">
        <f t="shared" si="23"/>
        <v>3.0430000000000001</v>
      </c>
      <c r="C217" s="31"/>
      <c r="D217" s="32">
        <f t="shared" si="27"/>
        <v>0</v>
      </c>
      <c r="E217" s="39">
        <v>198</v>
      </c>
      <c r="F217" s="40">
        <f t="shared" si="24"/>
        <v>102</v>
      </c>
      <c r="G217" s="39">
        <f t="shared" si="25"/>
        <v>64161.018997904823</v>
      </c>
      <c r="H217" s="39">
        <f t="shared" si="26"/>
        <v>714.67628166687484</v>
      </c>
      <c r="I217" s="39">
        <f t="shared" si="21"/>
        <v>162.70165067552031</v>
      </c>
      <c r="J217" s="41">
        <f t="shared" si="22"/>
        <v>551.9746309913545</v>
      </c>
    </row>
    <row r="218" spans="2:10">
      <c r="B218" s="30">
        <f t="shared" si="23"/>
        <v>3.0430000000000001</v>
      </c>
      <c r="C218" s="31"/>
      <c r="D218" s="32">
        <f t="shared" si="27"/>
        <v>0</v>
      </c>
      <c r="E218" s="39">
        <v>199</v>
      </c>
      <c r="F218" s="40">
        <f t="shared" si="24"/>
        <v>101</v>
      </c>
      <c r="G218" s="39">
        <f t="shared" si="25"/>
        <v>63609.044366913469</v>
      </c>
      <c r="H218" s="39">
        <f t="shared" si="26"/>
        <v>714.67628166687484</v>
      </c>
      <c r="I218" s="39">
        <f t="shared" si="21"/>
        <v>161.30193500709808</v>
      </c>
      <c r="J218" s="41">
        <f t="shared" si="22"/>
        <v>553.37434665977673</v>
      </c>
    </row>
    <row r="219" spans="2:10">
      <c r="B219" s="30">
        <f t="shared" si="23"/>
        <v>3.0430000000000001</v>
      </c>
      <c r="C219" s="31"/>
      <c r="D219" s="32">
        <f t="shared" si="27"/>
        <v>0</v>
      </c>
      <c r="E219" s="39">
        <v>200</v>
      </c>
      <c r="F219" s="40">
        <f t="shared" si="24"/>
        <v>100</v>
      </c>
      <c r="G219" s="39">
        <f t="shared" si="25"/>
        <v>63055.670020253696</v>
      </c>
      <c r="H219" s="39">
        <f t="shared" si="26"/>
        <v>714.67628166687484</v>
      </c>
      <c r="I219" s="39">
        <f t="shared" si="21"/>
        <v>159.89866989302666</v>
      </c>
      <c r="J219" s="41">
        <f t="shared" si="22"/>
        <v>554.77761177384821</v>
      </c>
    </row>
    <row r="220" spans="2:10">
      <c r="B220" s="30">
        <f t="shared" si="23"/>
        <v>3.0430000000000001</v>
      </c>
      <c r="C220" s="31"/>
      <c r="D220" s="32">
        <f t="shared" si="27"/>
        <v>0</v>
      </c>
      <c r="E220" s="39">
        <v>201</v>
      </c>
      <c r="F220" s="40">
        <f t="shared" si="24"/>
        <v>99</v>
      </c>
      <c r="G220" s="39">
        <f t="shared" si="25"/>
        <v>62500.892408479849</v>
      </c>
      <c r="H220" s="39">
        <f t="shared" si="26"/>
        <v>714.67628166687484</v>
      </c>
      <c r="I220" s="39">
        <f t="shared" si="21"/>
        <v>158.49184633250348</v>
      </c>
      <c r="J220" s="41">
        <f t="shared" si="22"/>
        <v>556.1844353343713</v>
      </c>
    </row>
    <row r="221" spans="2:10">
      <c r="B221" s="30">
        <f t="shared" si="23"/>
        <v>3.0430000000000001</v>
      </c>
      <c r="C221" s="31"/>
      <c r="D221" s="32">
        <f t="shared" si="27"/>
        <v>0</v>
      </c>
      <c r="E221" s="39">
        <v>202</v>
      </c>
      <c r="F221" s="40">
        <f t="shared" si="24"/>
        <v>98</v>
      </c>
      <c r="G221" s="39">
        <f t="shared" si="25"/>
        <v>61944.70797314548</v>
      </c>
      <c r="H221" s="39">
        <f t="shared" si="26"/>
        <v>714.67628166687484</v>
      </c>
      <c r="I221" s="39">
        <f t="shared" si="21"/>
        <v>157.08145530190143</v>
      </c>
      <c r="J221" s="41">
        <f t="shared" si="22"/>
        <v>557.59482636497341</v>
      </c>
    </row>
    <row r="222" spans="2:10">
      <c r="B222" s="30">
        <f t="shared" si="23"/>
        <v>3.0430000000000001</v>
      </c>
      <c r="C222" s="31"/>
      <c r="D222" s="32">
        <f t="shared" si="27"/>
        <v>0</v>
      </c>
      <c r="E222" s="39">
        <v>203</v>
      </c>
      <c r="F222" s="40">
        <f t="shared" si="24"/>
        <v>97</v>
      </c>
      <c r="G222" s="39">
        <f t="shared" si="25"/>
        <v>61387.11314678051</v>
      </c>
      <c r="H222" s="39">
        <f t="shared" si="26"/>
        <v>714.67628166687496</v>
      </c>
      <c r="I222" s="39">
        <f t="shared" si="21"/>
        <v>155.66748775471092</v>
      </c>
      <c r="J222" s="41">
        <f t="shared" si="22"/>
        <v>559.00879391216404</v>
      </c>
    </row>
    <row r="223" spans="2:10">
      <c r="B223" s="30">
        <f t="shared" si="23"/>
        <v>3.0430000000000001</v>
      </c>
      <c r="C223" s="31"/>
      <c r="D223" s="32">
        <f t="shared" si="27"/>
        <v>0</v>
      </c>
      <c r="E223" s="39">
        <v>204</v>
      </c>
      <c r="F223" s="40">
        <f t="shared" si="24"/>
        <v>96</v>
      </c>
      <c r="G223" s="39">
        <f t="shared" si="25"/>
        <v>60828.104352868344</v>
      </c>
      <c r="H223" s="39">
        <f t="shared" si="26"/>
        <v>714.67628166687484</v>
      </c>
      <c r="I223" s="39">
        <f t="shared" si="21"/>
        <v>154.24993462148197</v>
      </c>
      <c r="J223" s="41">
        <f t="shared" si="22"/>
        <v>560.42634704539284</v>
      </c>
    </row>
    <row r="224" spans="2:10">
      <c r="B224" s="30">
        <f t="shared" si="23"/>
        <v>3.0430000000000001</v>
      </c>
      <c r="C224" s="31"/>
      <c r="D224" s="32">
        <f t="shared" si="27"/>
        <v>0</v>
      </c>
      <c r="E224" s="39">
        <v>205</v>
      </c>
      <c r="F224" s="40">
        <f t="shared" si="24"/>
        <v>95</v>
      </c>
      <c r="G224" s="39">
        <f t="shared" si="25"/>
        <v>60267.678005822949</v>
      </c>
      <c r="H224" s="39">
        <f t="shared" si="26"/>
        <v>714.67628166687484</v>
      </c>
      <c r="I224" s="39">
        <f t="shared" si="21"/>
        <v>152.82878680976603</v>
      </c>
      <c r="J224" s="41">
        <f t="shared" si="22"/>
        <v>561.84749485710881</v>
      </c>
    </row>
    <row r="225" spans="2:10">
      <c r="B225" s="30">
        <f t="shared" si="23"/>
        <v>3.0430000000000001</v>
      </c>
      <c r="C225" s="31"/>
      <c r="D225" s="32">
        <f t="shared" si="27"/>
        <v>0</v>
      </c>
      <c r="E225" s="39">
        <v>206</v>
      </c>
      <c r="F225" s="40">
        <f t="shared" si="24"/>
        <v>94</v>
      </c>
      <c r="G225" s="39">
        <f t="shared" si="25"/>
        <v>59705.830510965839</v>
      </c>
      <c r="H225" s="39">
        <f t="shared" si="26"/>
        <v>714.67628166687484</v>
      </c>
      <c r="I225" s="39">
        <f t="shared" si="21"/>
        <v>151.40403520405755</v>
      </c>
      <c r="J225" s="41">
        <f t="shared" si="22"/>
        <v>563.27224646281729</v>
      </c>
    </row>
    <row r="226" spans="2:10">
      <c r="B226" s="30">
        <f t="shared" si="23"/>
        <v>3.0430000000000001</v>
      </c>
      <c r="C226" s="31"/>
      <c r="D226" s="32">
        <f t="shared" si="27"/>
        <v>0</v>
      </c>
      <c r="E226" s="39">
        <v>207</v>
      </c>
      <c r="F226" s="40">
        <f t="shared" si="24"/>
        <v>93</v>
      </c>
      <c r="G226" s="39">
        <f t="shared" si="25"/>
        <v>59142.558264503023</v>
      </c>
      <c r="H226" s="39">
        <f t="shared" si="26"/>
        <v>714.67628166687484</v>
      </c>
      <c r="I226" s="39">
        <f t="shared" si="21"/>
        <v>149.97567066573561</v>
      </c>
      <c r="J226" s="41">
        <f t="shared" si="22"/>
        <v>564.70061100113924</v>
      </c>
    </row>
    <row r="227" spans="2:10">
      <c r="B227" s="30">
        <f t="shared" si="23"/>
        <v>3.0430000000000001</v>
      </c>
      <c r="C227" s="31"/>
      <c r="D227" s="32">
        <f t="shared" si="27"/>
        <v>0</v>
      </c>
      <c r="E227" s="39">
        <v>208</v>
      </c>
      <c r="F227" s="40">
        <f t="shared" si="24"/>
        <v>92</v>
      </c>
      <c r="G227" s="39">
        <f t="shared" si="25"/>
        <v>58577.85765350188</v>
      </c>
      <c r="H227" s="39">
        <f t="shared" si="26"/>
        <v>714.67628166687484</v>
      </c>
      <c r="I227" s="39">
        <f t="shared" si="21"/>
        <v>148.54368403300521</v>
      </c>
      <c r="J227" s="41">
        <f t="shared" si="22"/>
        <v>566.13259763386964</v>
      </c>
    </row>
    <row r="228" spans="2:10">
      <c r="B228" s="30">
        <f t="shared" si="23"/>
        <v>3.0430000000000001</v>
      </c>
      <c r="C228" s="31"/>
      <c r="D228" s="32">
        <f t="shared" si="27"/>
        <v>0</v>
      </c>
      <c r="E228" s="39">
        <v>209</v>
      </c>
      <c r="F228" s="40">
        <f t="shared" si="24"/>
        <v>91</v>
      </c>
      <c r="G228" s="39">
        <f t="shared" si="25"/>
        <v>58011.72505586801</v>
      </c>
      <c r="H228" s="39">
        <f t="shared" si="26"/>
        <v>714.67628166687484</v>
      </c>
      <c r="I228" s="39">
        <f t="shared" si="21"/>
        <v>147.10806612083863</v>
      </c>
      <c r="J228" s="41">
        <f t="shared" si="22"/>
        <v>567.56821554603619</v>
      </c>
    </row>
    <row r="229" spans="2:10">
      <c r="B229" s="30">
        <f t="shared" si="23"/>
        <v>3.0430000000000001</v>
      </c>
      <c r="C229" s="31"/>
      <c r="D229" s="32">
        <f t="shared" si="27"/>
        <v>0</v>
      </c>
      <c r="E229" s="39">
        <v>210</v>
      </c>
      <c r="F229" s="40">
        <f t="shared" si="24"/>
        <v>90</v>
      </c>
      <c r="G229" s="39">
        <f t="shared" si="25"/>
        <v>57444.156840321972</v>
      </c>
      <c r="H229" s="39">
        <f t="shared" si="26"/>
        <v>714.67628166687484</v>
      </c>
      <c r="I229" s="39">
        <f t="shared" si="21"/>
        <v>145.66880772091648</v>
      </c>
      <c r="J229" s="41">
        <f t="shared" si="22"/>
        <v>569.0074739459584</v>
      </c>
    </row>
    <row r="230" spans="2:10">
      <c r="B230" s="30">
        <f t="shared" si="23"/>
        <v>3.0430000000000001</v>
      </c>
      <c r="C230" s="31"/>
      <c r="D230" s="32">
        <f t="shared" si="27"/>
        <v>0</v>
      </c>
      <c r="E230" s="39">
        <v>211</v>
      </c>
      <c r="F230" s="40">
        <f t="shared" si="24"/>
        <v>89</v>
      </c>
      <c r="G230" s="39">
        <f t="shared" si="25"/>
        <v>56875.149366376012</v>
      </c>
      <c r="H230" s="39">
        <f t="shared" si="26"/>
        <v>714.67628166687484</v>
      </c>
      <c r="I230" s="39">
        <f t="shared" si="21"/>
        <v>144.2258996015685</v>
      </c>
      <c r="J230" s="41">
        <f t="shared" si="22"/>
        <v>570.45038206530637</v>
      </c>
    </row>
    <row r="231" spans="2:10">
      <c r="B231" s="30">
        <f t="shared" si="23"/>
        <v>3.0430000000000001</v>
      </c>
      <c r="C231" s="31"/>
      <c r="D231" s="32">
        <f t="shared" si="27"/>
        <v>0</v>
      </c>
      <c r="E231" s="39">
        <v>212</v>
      </c>
      <c r="F231" s="40">
        <f t="shared" si="24"/>
        <v>88</v>
      </c>
      <c r="G231" s="39">
        <f t="shared" si="25"/>
        <v>56304.698984310708</v>
      </c>
      <c r="H231" s="39">
        <f t="shared" si="26"/>
        <v>714.67628166687484</v>
      </c>
      <c r="I231" s="39">
        <f t="shared" si="21"/>
        <v>142.77933250771457</v>
      </c>
      <c r="J231" s="41">
        <f t="shared" si="22"/>
        <v>571.89694915916027</v>
      </c>
    </row>
    <row r="232" spans="2:10">
      <c r="B232" s="30">
        <f t="shared" si="23"/>
        <v>3.0430000000000001</v>
      </c>
      <c r="C232" s="31"/>
      <c r="D232" s="32">
        <f t="shared" si="27"/>
        <v>0</v>
      </c>
      <c r="E232" s="39">
        <v>213</v>
      </c>
      <c r="F232" s="40">
        <f t="shared" si="24"/>
        <v>87</v>
      </c>
      <c r="G232" s="39">
        <f t="shared" si="25"/>
        <v>55732.802035151544</v>
      </c>
      <c r="H232" s="39">
        <f t="shared" si="26"/>
        <v>714.67628166687462</v>
      </c>
      <c r="I232" s="39">
        <f t="shared" si="21"/>
        <v>141.32909716080513</v>
      </c>
      <c r="J232" s="41">
        <f t="shared" si="22"/>
        <v>573.34718450606942</v>
      </c>
    </row>
    <row r="233" spans="2:10">
      <c r="B233" s="30">
        <f t="shared" si="23"/>
        <v>3.0430000000000001</v>
      </c>
      <c r="C233" s="31"/>
      <c r="D233" s="32">
        <f t="shared" si="27"/>
        <v>0</v>
      </c>
      <c r="E233" s="39">
        <v>214</v>
      </c>
      <c r="F233" s="40">
        <f t="shared" si="24"/>
        <v>86</v>
      </c>
      <c r="G233" s="39">
        <f t="shared" si="25"/>
        <v>55159.454850645474</v>
      </c>
      <c r="H233" s="39">
        <f t="shared" si="26"/>
        <v>714.67628166687462</v>
      </c>
      <c r="I233" s="39">
        <f t="shared" si="21"/>
        <v>139.87518425876181</v>
      </c>
      <c r="J233" s="41">
        <f t="shared" si="22"/>
        <v>574.80109740811281</v>
      </c>
    </row>
    <row r="234" spans="2:10">
      <c r="B234" s="30">
        <f t="shared" si="23"/>
        <v>3.0430000000000001</v>
      </c>
      <c r="C234" s="31"/>
      <c r="D234" s="32">
        <f t="shared" si="27"/>
        <v>0</v>
      </c>
      <c r="E234" s="39">
        <v>215</v>
      </c>
      <c r="F234" s="40">
        <f t="shared" si="24"/>
        <v>85</v>
      </c>
      <c r="G234" s="39">
        <f t="shared" si="25"/>
        <v>54584.653753237362</v>
      </c>
      <c r="H234" s="39">
        <f t="shared" si="26"/>
        <v>714.67628166687462</v>
      </c>
      <c r="I234" s="39">
        <f t="shared" si="21"/>
        <v>138.41758447591775</v>
      </c>
      <c r="J234" s="41">
        <f t="shared" si="22"/>
        <v>576.25869719095681</v>
      </c>
    </row>
    <row r="235" spans="2:10">
      <c r="B235" s="30">
        <f t="shared" si="23"/>
        <v>3.0430000000000001</v>
      </c>
      <c r="C235" s="31"/>
      <c r="D235" s="32">
        <f t="shared" si="27"/>
        <v>0</v>
      </c>
      <c r="E235" s="39">
        <v>216</v>
      </c>
      <c r="F235" s="40">
        <f t="shared" si="24"/>
        <v>84</v>
      </c>
      <c r="G235" s="39">
        <f t="shared" si="25"/>
        <v>54008.395056046407</v>
      </c>
      <c r="H235" s="39">
        <f t="shared" si="26"/>
        <v>714.67628166687484</v>
      </c>
      <c r="I235" s="39">
        <f t="shared" si="21"/>
        <v>136.9562884629577</v>
      </c>
      <c r="J235" s="41">
        <f t="shared" si="22"/>
        <v>577.71999320391717</v>
      </c>
    </row>
    <row r="236" spans="2:10">
      <c r="B236" s="30">
        <f t="shared" si="23"/>
        <v>3.0430000000000001</v>
      </c>
      <c r="C236" s="31"/>
      <c r="D236" s="32">
        <f t="shared" si="27"/>
        <v>0</v>
      </c>
      <c r="E236" s="39">
        <v>217</v>
      </c>
      <c r="F236" s="40">
        <f t="shared" si="24"/>
        <v>83</v>
      </c>
      <c r="G236" s="39">
        <f t="shared" si="25"/>
        <v>53430.675062842492</v>
      </c>
      <c r="H236" s="39">
        <f t="shared" si="26"/>
        <v>714.67628166687462</v>
      </c>
      <c r="I236" s="39">
        <f t="shared" si="21"/>
        <v>135.49128684685812</v>
      </c>
      <c r="J236" s="41">
        <f t="shared" si="22"/>
        <v>579.18499482001653</v>
      </c>
    </row>
    <row r="237" spans="2:10">
      <c r="B237" s="30">
        <f t="shared" si="23"/>
        <v>3.0430000000000001</v>
      </c>
      <c r="C237" s="31"/>
      <c r="D237" s="32">
        <f t="shared" si="27"/>
        <v>0</v>
      </c>
      <c r="E237" s="39">
        <v>218</v>
      </c>
      <c r="F237" s="40">
        <f t="shared" si="24"/>
        <v>82</v>
      </c>
      <c r="G237" s="39">
        <f t="shared" si="25"/>
        <v>52851.490068022475</v>
      </c>
      <c r="H237" s="39">
        <f t="shared" si="26"/>
        <v>714.67628166687484</v>
      </c>
      <c r="I237" s="39">
        <f t="shared" si="21"/>
        <v>134.022570230827</v>
      </c>
      <c r="J237" s="41">
        <f t="shared" si="22"/>
        <v>580.65371143604784</v>
      </c>
    </row>
    <row r="238" spans="2:10">
      <c r="B238" s="30">
        <f t="shared" si="23"/>
        <v>3.0430000000000001</v>
      </c>
      <c r="C238" s="31"/>
      <c r="D238" s="32">
        <f t="shared" si="27"/>
        <v>0</v>
      </c>
      <c r="E238" s="39">
        <v>219</v>
      </c>
      <c r="F238" s="40">
        <f t="shared" si="24"/>
        <v>81</v>
      </c>
      <c r="G238" s="39">
        <f t="shared" si="25"/>
        <v>52270.836356586427</v>
      </c>
      <c r="H238" s="39">
        <f t="shared" si="26"/>
        <v>714.67628166687462</v>
      </c>
      <c r="I238" s="39">
        <f t="shared" si="21"/>
        <v>132.55012919424377</v>
      </c>
      <c r="J238" s="41">
        <f t="shared" si="22"/>
        <v>582.12615247263079</v>
      </c>
    </row>
    <row r="239" spans="2:10">
      <c r="B239" s="30">
        <f t="shared" si="23"/>
        <v>3.0430000000000001</v>
      </c>
      <c r="C239" s="31"/>
      <c r="D239" s="32">
        <f t="shared" si="27"/>
        <v>0</v>
      </c>
      <c r="E239" s="39">
        <v>220</v>
      </c>
      <c r="F239" s="40">
        <f t="shared" si="24"/>
        <v>80</v>
      </c>
      <c r="G239" s="39">
        <f t="shared" si="25"/>
        <v>51688.710204113799</v>
      </c>
      <c r="H239" s="39">
        <f t="shared" si="26"/>
        <v>714.67628166687462</v>
      </c>
      <c r="I239" s="39">
        <f t="shared" si="21"/>
        <v>131.07395429259859</v>
      </c>
      <c r="J239" s="41">
        <f t="shared" si="22"/>
        <v>583.602327374276</v>
      </c>
    </row>
    <row r="240" spans="2:10">
      <c r="B240" s="30">
        <f t="shared" si="23"/>
        <v>3.0430000000000001</v>
      </c>
      <c r="C240" s="31"/>
      <c r="D240" s="32">
        <f t="shared" si="27"/>
        <v>0</v>
      </c>
      <c r="E240" s="39">
        <v>221</v>
      </c>
      <c r="F240" s="40">
        <f t="shared" si="24"/>
        <v>79</v>
      </c>
      <c r="G240" s="39">
        <f t="shared" si="25"/>
        <v>51105.107876739523</v>
      </c>
      <c r="H240" s="39">
        <f t="shared" si="26"/>
        <v>714.67628166687484</v>
      </c>
      <c r="I240" s="39">
        <f t="shared" si="21"/>
        <v>129.59403605743196</v>
      </c>
      <c r="J240" s="41">
        <f t="shared" si="22"/>
        <v>585.08224560944291</v>
      </c>
    </row>
    <row r="241" spans="2:10">
      <c r="B241" s="30">
        <f t="shared" si="23"/>
        <v>3.0430000000000001</v>
      </c>
      <c r="C241" s="31"/>
      <c r="D241" s="32">
        <f t="shared" si="27"/>
        <v>0</v>
      </c>
      <c r="E241" s="39">
        <v>222</v>
      </c>
      <c r="F241" s="40">
        <f t="shared" si="24"/>
        <v>78</v>
      </c>
      <c r="G241" s="39">
        <f t="shared" si="25"/>
        <v>50520.025631130076</v>
      </c>
      <c r="H241" s="39">
        <f t="shared" si="26"/>
        <v>714.67628166687484</v>
      </c>
      <c r="I241" s="39">
        <f t="shared" si="21"/>
        <v>128.11036499627403</v>
      </c>
      <c r="J241" s="41">
        <f t="shared" si="22"/>
        <v>586.56591667060081</v>
      </c>
    </row>
    <row r="242" spans="2:10">
      <c r="B242" s="30">
        <f t="shared" si="23"/>
        <v>3.0430000000000001</v>
      </c>
      <c r="C242" s="31"/>
      <c r="D242" s="32">
        <f t="shared" si="27"/>
        <v>0</v>
      </c>
      <c r="E242" s="39">
        <v>223</v>
      </c>
      <c r="F242" s="40">
        <f t="shared" si="24"/>
        <v>77</v>
      </c>
      <c r="G242" s="39">
        <f t="shared" si="25"/>
        <v>49933.459714459474</v>
      </c>
      <c r="H242" s="39">
        <f t="shared" si="26"/>
        <v>714.67628166687462</v>
      </c>
      <c r="I242" s="39">
        <f t="shared" si="21"/>
        <v>126.62293159258348</v>
      </c>
      <c r="J242" s="41">
        <f t="shared" si="22"/>
        <v>588.05335007429107</v>
      </c>
    </row>
    <row r="243" spans="2:10">
      <c r="B243" s="30">
        <f t="shared" si="23"/>
        <v>3.0430000000000001</v>
      </c>
      <c r="C243" s="31"/>
      <c r="D243" s="32">
        <f t="shared" si="27"/>
        <v>0</v>
      </c>
      <c r="E243" s="39">
        <v>224</v>
      </c>
      <c r="F243" s="40">
        <f t="shared" si="24"/>
        <v>76</v>
      </c>
      <c r="G243" s="39">
        <f t="shared" si="25"/>
        <v>49345.406364385184</v>
      </c>
      <c r="H243" s="39">
        <f t="shared" si="26"/>
        <v>714.67628166687462</v>
      </c>
      <c r="I243" s="39">
        <f t="shared" si="21"/>
        <v>125.13172630568677</v>
      </c>
      <c r="J243" s="41">
        <f t="shared" si="22"/>
        <v>589.5445553611878</v>
      </c>
    </row>
    <row r="244" spans="2:10">
      <c r="B244" s="30">
        <f t="shared" si="23"/>
        <v>3.0430000000000001</v>
      </c>
      <c r="C244" s="31"/>
      <c r="D244" s="32">
        <f t="shared" si="27"/>
        <v>0</v>
      </c>
      <c r="E244" s="39">
        <v>225</v>
      </c>
      <c r="F244" s="40">
        <f t="shared" si="24"/>
        <v>75</v>
      </c>
      <c r="G244" s="39">
        <f t="shared" si="25"/>
        <v>48755.861809023998</v>
      </c>
      <c r="H244" s="39">
        <f t="shared" si="26"/>
        <v>714.67628166687462</v>
      </c>
      <c r="I244" s="39">
        <f t="shared" si="21"/>
        <v>123.63673957071668</v>
      </c>
      <c r="J244" s="41">
        <f t="shared" si="22"/>
        <v>591.0395420961579</v>
      </c>
    </row>
    <row r="245" spans="2:10">
      <c r="B245" s="30">
        <f t="shared" si="23"/>
        <v>3.0430000000000001</v>
      </c>
      <c r="C245" s="31"/>
      <c r="D245" s="32">
        <f t="shared" si="27"/>
        <v>0</v>
      </c>
      <c r="E245" s="39">
        <v>226</v>
      </c>
      <c r="F245" s="40">
        <f t="shared" si="24"/>
        <v>74</v>
      </c>
      <c r="G245" s="39">
        <f t="shared" si="25"/>
        <v>48164.82226692784</v>
      </c>
      <c r="H245" s="39">
        <f t="shared" si="26"/>
        <v>714.67628166687484</v>
      </c>
      <c r="I245" s="39">
        <f t="shared" si="21"/>
        <v>122.13796179855119</v>
      </c>
      <c r="J245" s="41">
        <f t="shared" si="22"/>
        <v>592.5383198683237</v>
      </c>
    </row>
    <row r="246" spans="2:10">
      <c r="B246" s="30">
        <f t="shared" si="23"/>
        <v>3.0430000000000001</v>
      </c>
      <c r="C246" s="31"/>
      <c r="D246" s="32">
        <f t="shared" si="27"/>
        <v>0</v>
      </c>
      <c r="E246" s="39">
        <v>227</v>
      </c>
      <c r="F246" s="40">
        <f t="shared" si="24"/>
        <v>73</v>
      </c>
      <c r="G246" s="39">
        <f t="shared" si="25"/>
        <v>47572.283947059514</v>
      </c>
      <c r="H246" s="39">
        <f t="shared" si="26"/>
        <v>714.67628166687462</v>
      </c>
      <c r="I246" s="39">
        <f t="shared" si="21"/>
        <v>120.63538337575176</v>
      </c>
      <c r="J246" s="41">
        <f t="shared" si="22"/>
        <v>594.04089829112286</v>
      </c>
    </row>
    <row r="247" spans="2:10">
      <c r="B247" s="30">
        <f t="shared" si="23"/>
        <v>3.0430000000000001</v>
      </c>
      <c r="C247" s="31"/>
      <c r="D247" s="32">
        <f t="shared" si="27"/>
        <v>0</v>
      </c>
      <c r="E247" s="39">
        <v>228</v>
      </c>
      <c r="F247" s="40">
        <f t="shared" si="24"/>
        <v>72</v>
      </c>
      <c r="G247" s="39">
        <f t="shared" si="25"/>
        <v>46978.243048768389</v>
      </c>
      <c r="H247" s="39">
        <f t="shared" si="26"/>
        <v>714.67628166687462</v>
      </c>
      <c r="I247" s="39">
        <f t="shared" si="21"/>
        <v>119.12899466450186</v>
      </c>
      <c r="J247" s="41">
        <f t="shared" si="22"/>
        <v>595.54728700237274</v>
      </c>
    </row>
    <row r="248" spans="2:10">
      <c r="B248" s="30">
        <f t="shared" si="23"/>
        <v>3.0430000000000001</v>
      </c>
      <c r="C248" s="31"/>
      <c r="D248" s="32">
        <f t="shared" si="27"/>
        <v>0</v>
      </c>
      <c r="E248" s="39">
        <v>229</v>
      </c>
      <c r="F248" s="40">
        <f t="shared" si="24"/>
        <v>71</v>
      </c>
      <c r="G248" s="39">
        <f t="shared" si="25"/>
        <v>46382.695761766015</v>
      </c>
      <c r="H248" s="39">
        <f t="shared" si="26"/>
        <v>714.67628166687462</v>
      </c>
      <c r="I248" s="39">
        <f t="shared" si="21"/>
        <v>117.61878600254501</v>
      </c>
      <c r="J248" s="41">
        <f t="shared" si="22"/>
        <v>597.05749566432962</v>
      </c>
    </row>
    <row r="249" spans="2:10">
      <c r="B249" s="30">
        <f t="shared" si="23"/>
        <v>3.0430000000000001</v>
      </c>
      <c r="C249" s="31"/>
      <c r="D249" s="32">
        <f t="shared" si="27"/>
        <v>0</v>
      </c>
      <c r="E249" s="39">
        <v>230</v>
      </c>
      <c r="F249" s="40">
        <f t="shared" si="24"/>
        <v>70</v>
      </c>
      <c r="G249" s="39">
        <f t="shared" si="25"/>
        <v>45785.638266101683</v>
      </c>
      <c r="H249" s="39">
        <f t="shared" si="26"/>
        <v>714.6762816668745</v>
      </c>
      <c r="I249" s="39">
        <f t="shared" si="21"/>
        <v>116.10474770312285</v>
      </c>
      <c r="J249" s="41">
        <f t="shared" si="22"/>
        <v>598.57153396375168</v>
      </c>
    </row>
    <row r="250" spans="2:10">
      <c r="B250" s="30">
        <f t="shared" si="23"/>
        <v>3.0430000000000001</v>
      </c>
      <c r="C250" s="31"/>
      <c r="D250" s="32">
        <f t="shared" si="27"/>
        <v>0</v>
      </c>
      <c r="E250" s="39">
        <v>231</v>
      </c>
      <c r="F250" s="40">
        <f t="shared" si="24"/>
        <v>69</v>
      </c>
      <c r="G250" s="39">
        <f t="shared" si="25"/>
        <v>45187.06673213793</v>
      </c>
      <c r="H250" s="39">
        <f t="shared" si="26"/>
        <v>714.6762816668745</v>
      </c>
      <c r="I250" s="39">
        <f t="shared" si="21"/>
        <v>114.58687005491311</v>
      </c>
      <c r="J250" s="41">
        <f t="shared" si="22"/>
        <v>600.0894116119614</v>
      </c>
    </row>
    <row r="251" spans="2:10">
      <c r="B251" s="30">
        <f t="shared" si="23"/>
        <v>3.0430000000000001</v>
      </c>
      <c r="C251" s="31"/>
      <c r="D251" s="32">
        <f t="shared" si="27"/>
        <v>0</v>
      </c>
      <c r="E251" s="39">
        <v>232</v>
      </c>
      <c r="F251" s="40">
        <f t="shared" si="24"/>
        <v>68</v>
      </c>
      <c r="G251" s="39">
        <f t="shared" si="25"/>
        <v>44586.97732052597</v>
      </c>
      <c r="H251" s="39">
        <f t="shared" si="26"/>
        <v>714.6762816668745</v>
      </c>
      <c r="I251" s="39">
        <f t="shared" si="21"/>
        <v>113.06514332196711</v>
      </c>
      <c r="J251" s="41">
        <f t="shared" si="22"/>
        <v>601.61113834490743</v>
      </c>
    </row>
    <row r="252" spans="2:10">
      <c r="B252" s="30">
        <f t="shared" si="23"/>
        <v>3.0430000000000001</v>
      </c>
      <c r="C252" s="31"/>
      <c r="D252" s="32">
        <f t="shared" si="27"/>
        <v>0</v>
      </c>
      <c r="E252" s="39">
        <v>233</v>
      </c>
      <c r="F252" s="40">
        <f t="shared" si="24"/>
        <v>67</v>
      </c>
      <c r="G252" s="39">
        <f t="shared" si="25"/>
        <v>43985.36618218106</v>
      </c>
      <c r="H252" s="39">
        <f t="shared" si="26"/>
        <v>714.6762816668745</v>
      </c>
      <c r="I252" s="39">
        <f t="shared" si="21"/>
        <v>111.53955774364748</v>
      </c>
      <c r="J252" s="41">
        <f t="shared" si="22"/>
        <v>603.13672392322701</v>
      </c>
    </row>
    <row r="253" spans="2:10">
      <c r="B253" s="30">
        <f t="shared" si="23"/>
        <v>3.0430000000000001</v>
      </c>
      <c r="C253" s="31"/>
      <c r="D253" s="32">
        <f t="shared" si="27"/>
        <v>0</v>
      </c>
      <c r="E253" s="39">
        <v>234</v>
      </c>
      <c r="F253" s="40">
        <f t="shared" si="24"/>
        <v>66</v>
      </c>
      <c r="G253" s="39">
        <f t="shared" si="25"/>
        <v>43382.229458257832</v>
      </c>
      <c r="H253" s="39">
        <f t="shared" si="26"/>
        <v>714.6762816668745</v>
      </c>
      <c r="I253" s="39">
        <f t="shared" si="21"/>
        <v>110.0101035345655</v>
      </c>
      <c r="J253" s="41">
        <f t="shared" si="22"/>
        <v>604.66617813230903</v>
      </c>
    </row>
    <row r="254" spans="2:10">
      <c r="B254" s="30">
        <f t="shared" si="23"/>
        <v>3.0430000000000001</v>
      </c>
      <c r="C254" s="31"/>
      <c r="D254" s="32">
        <f t="shared" si="27"/>
        <v>0</v>
      </c>
      <c r="E254" s="39">
        <v>235</v>
      </c>
      <c r="F254" s="40">
        <f t="shared" si="24"/>
        <v>65</v>
      </c>
      <c r="G254" s="39">
        <f t="shared" si="25"/>
        <v>42777.563280125527</v>
      </c>
      <c r="H254" s="39">
        <f t="shared" si="26"/>
        <v>714.6762816668745</v>
      </c>
      <c r="I254" s="39">
        <f t="shared" si="21"/>
        <v>108.47677088451832</v>
      </c>
      <c r="J254" s="41">
        <f t="shared" si="22"/>
        <v>606.19951078235613</v>
      </c>
    </row>
    <row r="255" spans="2:10">
      <c r="B255" s="30">
        <f t="shared" si="23"/>
        <v>3.0430000000000001</v>
      </c>
      <c r="C255" s="31"/>
      <c r="D255" s="32">
        <f t="shared" si="27"/>
        <v>0</v>
      </c>
      <c r="E255" s="39">
        <v>236</v>
      </c>
      <c r="F255" s="40">
        <f t="shared" si="24"/>
        <v>64</v>
      </c>
      <c r="G255" s="39">
        <f t="shared" si="25"/>
        <v>42171.363769343174</v>
      </c>
      <c r="H255" s="39">
        <f t="shared" si="26"/>
        <v>714.67628166687462</v>
      </c>
      <c r="I255" s="39">
        <f t="shared" si="21"/>
        <v>106.93954995842607</v>
      </c>
      <c r="J255" s="41">
        <f t="shared" si="22"/>
        <v>607.73673170844859</v>
      </c>
    </row>
    <row r="256" spans="2:10">
      <c r="B256" s="30">
        <f t="shared" si="23"/>
        <v>3.0430000000000001</v>
      </c>
      <c r="C256" s="31"/>
      <c r="D256" s="32">
        <f t="shared" si="27"/>
        <v>0</v>
      </c>
      <c r="E256" s="39">
        <v>237</v>
      </c>
      <c r="F256" s="40">
        <f t="shared" si="24"/>
        <v>63</v>
      </c>
      <c r="G256" s="39">
        <f t="shared" si="25"/>
        <v>41563.627037634724</v>
      </c>
      <c r="H256" s="39">
        <f t="shared" si="26"/>
        <v>714.67628166687462</v>
      </c>
      <c r="I256" s="39">
        <f t="shared" si="21"/>
        <v>105.39843089626874</v>
      </c>
      <c r="J256" s="41">
        <f t="shared" si="22"/>
        <v>609.27785077060594</v>
      </c>
    </row>
    <row r="257" spans="2:10">
      <c r="B257" s="30">
        <f t="shared" si="23"/>
        <v>3.0430000000000001</v>
      </c>
      <c r="C257" s="31"/>
      <c r="D257" s="32">
        <f t="shared" si="27"/>
        <v>0</v>
      </c>
      <c r="E257" s="39">
        <v>238</v>
      </c>
      <c r="F257" s="40">
        <f t="shared" si="24"/>
        <v>62</v>
      </c>
      <c r="G257" s="39">
        <f t="shared" si="25"/>
        <v>40954.349186864121</v>
      </c>
      <c r="H257" s="39">
        <f t="shared" si="26"/>
        <v>714.67628166687484</v>
      </c>
      <c r="I257" s="39">
        <f t="shared" si="21"/>
        <v>103.85340381302294</v>
      </c>
      <c r="J257" s="41">
        <f t="shared" si="22"/>
        <v>610.82287785385188</v>
      </c>
    </row>
    <row r="258" spans="2:10">
      <c r="B258" s="30">
        <f t="shared" si="23"/>
        <v>3.0430000000000001</v>
      </c>
      <c r="C258" s="31"/>
      <c r="D258" s="32">
        <f t="shared" si="27"/>
        <v>0</v>
      </c>
      <c r="E258" s="39">
        <v>239</v>
      </c>
      <c r="F258" s="40">
        <f t="shared" si="24"/>
        <v>61</v>
      </c>
      <c r="G258" s="39">
        <f t="shared" si="25"/>
        <v>40343.526309010267</v>
      </c>
      <c r="H258" s="39">
        <f t="shared" si="26"/>
        <v>714.67628166687484</v>
      </c>
      <c r="I258" s="39">
        <f t="shared" si="21"/>
        <v>102.30445879859855</v>
      </c>
      <c r="J258" s="41">
        <f t="shared" si="22"/>
        <v>612.37182286827624</v>
      </c>
    </row>
    <row r="259" spans="2:10">
      <c r="B259" s="30">
        <f t="shared" si="23"/>
        <v>3.0430000000000001</v>
      </c>
      <c r="C259" s="31"/>
      <c r="D259" s="32">
        <f t="shared" si="27"/>
        <v>0</v>
      </c>
      <c r="E259" s="39">
        <v>240</v>
      </c>
      <c r="F259" s="40">
        <f t="shared" si="24"/>
        <v>60</v>
      </c>
      <c r="G259" s="39">
        <f t="shared" si="25"/>
        <v>39731.15448614199</v>
      </c>
      <c r="H259" s="39">
        <f t="shared" si="26"/>
        <v>714.67628166687484</v>
      </c>
      <c r="I259" s="39">
        <f t="shared" si="21"/>
        <v>100.75158591777506</v>
      </c>
      <c r="J259" s="41">
        <f t="shared" si="22"/>
        <v>613.92469574909978</v>
      </c>
    </row>
    <row r="260" spans="2:10">
      <c r="B260" s="30">
        <f t="shared" si="23"/>
        <v>3.0430000000000001</v>
      </c>
      <c r="C260" s="31"/>
      <c r="D260" s="32">
        <f t="shared" si="27"/>
        <v>0</v>
      </c>
      <c r="E260" s="39">
        <v>241</v>
      </c>
      <c r="F260" s="40">
        <f t="shared" si="24"/>
        <v>59</v>
      </c>
      <c r="G260" s="39">
        <f t="shared" si="25"/>
        <v>39117.229790392892</v>
      </c>
      <c r="H260" s="39">
        <f t="shared" si="26"/>
        <v>714.67628166687462</v>
      </c>
      <c r="I260" s="39">
        <f t="shared" si="21"/>
        <v>99.194775210137976</v>
      </c>
      <c r="J260" s="41">
        <f t="shared" si="22"/>
        <v>615.48150645673661</v>
      </c>
    </row>
    <row r="261" spans="2:10">
      <c r="B261" s="30">
        <f t="shared" si="23"/>
        <v>3.0430000000000001</v>
      </c>
      <c r="C261" s="31"/>
      <c r="D261" s="32">
        <f t="shared" si="27"/>
        <v>0</v>
      </c>
      <c r="E261" s="39">
        <v>242</v>
      </c>
      <c r="F261" s="40">
        <f t="shared" si="24"/>
        <v>58</v>
      </c>
      <c r="G261" s="39">
        <f t="shared" si="25"/>
        <v>38501.748283936155</v>
      </c>
      <c r="H261" s="39">
        <f t="shared" si="26"/>
        <v>714.6762816668745</v>
      </c>
      <c r="I261" s="39">
        <f t="shared" si="21"/>
        <v>97.634016690014775</v>
      </c>
      <c r="J261" s="41">
        <f t="shared" si="22"/>
        <v>617.04226497685977</v>
      </c>
    </row>
    <row r="262" spans="2:10">
      <c r="B262" s="30">
        <f t="shared" si="23"/>
        <v>3.0430000000000001</v>
      </c>
      <c r="C262" s="31"/>
      <c r="D262" s="32">
        <f t="shared" si="27"/>
        <v>0</v>
      </c>
      <c r="E262" s="39">
        <v>243</v>
      </c>
      <c r="F262" s="40">
        <f t="shared" si="24"/>
        <v>57</v>
      </c>
      <c r="G262" s="39">
        <f t="shared" si="25"/>
        <v>37884.706018959296</v>
      </c>
      <c r="H262" s="39">
        <f t="shared" si="26"/>
        <v>714.67628166687462</v>
      </c>
      <c r="I262" s="39">
        <f t="shared" si="21"/>
        <v>96.069300346410941</v>
      </c>
      <c r="J262" s="41">
        <f t="shared" si="22"/>
        <v>618.60698132046366</v>
      </c>
    </row>
    <row r="263" spans="2:10">
      <c r="B263" s="30">
        <f t="shared" si="23"/>
        <v>3.0430000000000001</v>
      </c>
      <c r="C263" s="31"/>
      <c r="D263" s="32">
        <f t="shared" si="27"/>
        <v>0</v>
      </c>
      <c r="E263" s="39">
        <v>244</v>
      </c>
      <c r="F263" s="40">
        <f t="shared" si="24"/>
        <v>56</v>
      </c>
      <c r="G263" s="39">
        <f t="shared" si="25"/>
        <v>37266.099037638829</v>
      </c>
      <c r="H263" s="39">
        <f t="shared" si="26"/>
        <v>714.67628166687462</v>
      </c>
      <c r="I263" s="39">
        <f t="shared" si="21"/>
        <v>94.500616142945802</v>
      </c>
      <c r="J263" s="41">
        <f t="shared" si="22"/>
        <v>620.17566552392884</v>
      </c>
    </row>
    <row r="264" spans="2:10">
      <c r="B264" s="30">
        <f t="shared" si="23"/>
        <v>3.0430000000000001</v>
      </c>
      <c r="C264" s="31"/>
      <c r="D264" s="32">
        <f t="shared" si="27"/>
        <v>0</v>
      </c>
      <c r="E264" s="39">
        <v>245</v>
      </c>
      <c r="F264" s="40">
        <f t="shared" si="24"/>
        <v>55</v>
      </c>
      <c r="G264" s="39">
        <f t="shared" si="25"/>
        <v>36645.923372114899</v>
      </c>
      <c r="H264" s="39">
        <f t="shared" si="26"/>
        <v>714.67628166687462</v>
      </c>
      <c r="I264" s="39">
        <f t="shared" si="21"/>
        <v>92.927954017788039</v>
      </c>
      <c r="J264" s="41">
        <f t="shared" si="22"/>
        <v>621.7483276490866</v>
      </c>
    </row>
    <row r="265" spans="2:10">
      <c r="B265" s="30">
        <f t="shared" si="23"/>
        <v>3.0430000000000001</v>
      </c>
      <c r="C265" s="31"/>
      <c r="D265" s="32">
        <f t="shared" si="27"/>
        <v>0</v>
      </c>
      <c r="E265" s="39">
        <v>246</v>
      </c>
      <c r="F265" s="40">
        <f t="shared" si="24"/>
        <v>54</v>
      </c>
      <c r="G265" s="39">
        <f t="shared" si="25"/>
        <v>36024.17504446581</v>
      </c>
      <c r="H265" s="39">
        <f t="shared" si="26"/>
        <v>714.6762816668745</v>
      </c>
      <c r="I265" s="39">
        <f t="shared" si="21"/>
        <v>91.351303883591228</v>
      </c>
      <c r="J265" s="41">
        <f t="shared" si="22"/>
        <v>623.32497778328332</v>
      </c>
    </row>
    <row r="266" spans="2:10">
      <c r="B266" s="30">
        <f t="shared" si="23"/>
        <v>3.0430000000000001</v>
      </c>
      <c r="C266" s="31"/>
      <c r="D266" s="32">
        <f t="shared" si="27"/>
        <v>0</v>
      </c>
      <c r="E266" s="39">
        <v>247</v>
      </c>
      <c r="F266" s="40">
        <f t="shared" si="24"/>
        <v>53</v>
      </c>
      <c r="G266" s="39">
        <f t="shared" si="25"/>
        <v>35400.850066682528</v>
      </c>
      <c r="H266" s="39">
        <f t="shared" si="26"/>
        <v>714.67628166687462</v>
      </c>
      <c r="I266" s="39">
        <f t="shared" si="21"/>
        <v>89.770655627429107</v>
      </c>
      <c r="J266" s="41">
        <f t="shared" si="22"/>
        <v>624.90562603944545</v>
      </c>
    </row>
    <row r="267" spans="2:10">
      <c r="B267" s="30">
        <f t="shared" si="23"/>
        <v>3.0430000000000001</v>
      </c>
      <c r="C267" s="31"/>
      <c r="D267" s="32">
        <f t="shared" si="27"/>
        <v>0</v>
      </c>
      <c r="E267" s="39">
        <v>248</v>
      </c>
      <c r="F267" s="40">
        <f t="shared" si="24"/>
        <v>52</v>
      </c>
      <c r="G267" s="39">
        <f t="shared" si="25"/>
        <v>34775.944440643085</v>
      </c>
      <c r="H267" s="39">
        <f t="shared" si="26"/>
        <v>714.67628166687462</v>
      </c>
      <c r="I267" s="39">
        <f t="shared" si="21"/>
        <v>88.185999110730748</v>
      </c>
      <c r="J267" s="41">
        <f t="shared" si="22"/>
        <v>626.49028255614382</v>
      </c>
    </row>
    <row r="268" spans="2:10">
      <c r="B268" s="30">
        <f t="shared" si="23"/>
        <v>3.0430000000000001</v>
      </c>
      <c r="C268" s="31"/>
      <c r="D268" s="32">
        <f t="shared" si="27"/>
        <v>0</v>
      </c>
      <c r="E268" s="39">
        <v>249</v>
      </c>
      <c r="F268" s="40">
        <f t="shared" si="24"/>
        <v>51</v>
      </c>
      <c r="G268" s="39">
        <f t="shared" si="25"/>
        <v>34149.454158086941</v>
      </c>
      <c r="H268" s="39">
        <f t="shared" si="26"/>
        <v>714.67628166687462</v>
      </c>
      <c r="I268" s="39">
        <f t="shared" si="21"/>
        <v>86.597324169215483</v>
      </c>
      <c r="J268" s="41">
        <f t="shared" si="22"/>
        <v>628.07895749765908</v>
      </c>
    </row>
    <row r="269" spans="2:10">
      <c r="B269" s="30">
        <f t="shared" si="23"/>
        <v>3.0430000000000001</v>
      </c>
      <c r="C269" s="31"/>
      <c r="D269" s="32">
        <f t="shared" si="27"/>
        <v>0</v>
      </c>
      <c r="E269" s="39">
        <v>250</v>
      </c>
      <c r="F269" s="40">
        <f t="shared" si="24"/>
        <v>50</v>
      </c>
      <c r="G269" s="39">
        <f t="shared" si="25"/>
        <v>33521.375200589282</v>
      </c>
      <c r="H269" s="39">
        <f t="shared" si="26"/>
        <v>714.67628166687462</v>
      </c>
      <c r="I269" s="39">
        <f t="shared" si="21"/>
        <v>85.004620612827651</v>
      </c>
      <c r="J269" s="41">
        <f t="shared" si="22"/>
        <v>629.67166105404692</v>
      </c>
    </row>
    <row r="270" spans="2:10">
      <c r="B270" s="30">
        <f t="shared" si="23"/>
        <v>3.0430000000000001</v>
      </c>
      <c r="C270" s="31"/>
      <c r="D270" s="32">
        <f t="shared" si="27"/>
        <v>0</v>
      </c>
      <c r="E270" s="39">
        <v>251</v>
      </c>
      <c r="F270" s="40">
        <f t="shared" si="24"/>
        <v>49</v>
      </c>
      <c r="G270" s="39">
        <f t="shared" si="25"/>
        <v>32891.703539535236</v>
      </c>
      <c r="H270" s="39">
        <f t="shared" si="26"/>
        <v>714.67628166687462</v>
      </c>
      <c r="I270" s="39">
        <f t="shared" si="21"/>
        <v>83.407878225671425</v>
      </c>
      <c r="J270" s="41">
        <f t="shared" si="22"/>
        <v>631.26840344120319</v>
      </c>
    </row>
    <row r="271" spans="2:10">
      <c r="B271" s="30">
        <f t="shared" si="23"/>
        <v>3.0430000000000001</v>
      </c>
      <c r="C271" s="31"/>
      <c r="D271" s="32">
        <f t="shared" si="27"/>
        <v>0</v>
      </c>
      <c r="E271" s="39">
        <v>252</v>
      </c>
      <c r="F271" s="40">
        <f t="shared" si="24"/>
        <v>48</v>
      </c>
      <c r="G271" s="39">
        <f t="shared" si="25"/>
        <v>32260.435136094035</v>
      </c>
      <c r="H271" s="39">
        <f t="shared" si="26"/>
        <v>714.6762816668745</v>
      </c>
      <c r="I271" s="39">
        <f t="shared" si="21"/>
        <v>81.80708676594513</v>
      </c>
      <c r="J271" s="41">
        <f t="shared" si="22"/>
        <v>632.86919490092941</v>
      </c>
    </row>
    <row r="272" spans="2:10">
      <c r="B272" s="30">
        <f t="shared" si="23"/>
        <v>3.0430000000000001</v>
      </c>
      <c r="C272" s="31"/>
      <c r="D272" s="32">
        <f t="shared" si="27"/>
        <v>0</v>
      </c>
      <c r="E272" s="39">
        <v>253</v>
      </c>
      <c r="F272" s="40">
        <f t="shared" si="24"/>
        <v>47</v>
      </c>
      <c r="G272" s="39">
        <f t="shared" si="25"/>
        <v>31627.565941193105</v>
      </c>
      <c r="H272" s="39">
        <f t="shared" si="26"/>
        <v>714.67628166687462</v>
      </c>
      <c r="I272" s="39">
        <f t="shared" si="21"/>
        <v>80.202235965875516</v>
      </c>
      <c r="J272" s="41">
        <f t="shared" si="22"/>
        <v>634.47404570099911</v>
      </c>
    </row>
    <row r="273" spans="2:10">
      <c r="B273" s="30">
        <f t="shared" si="23"/>
        <v>3.0430000000000001</v>
      </c>
      <c r="C273" s="31"/>
      <c r="D273" s="32">
        <f t="shared" si="27"/>
        <v>0</v>
      </c>
      <c r="E273" s="39">
        <v>254</v>
      </c>
      <c r="F273" s="40">
        <f t="shared" si="24"/>
        <v>46</v>
      </c>
      <c r="G273" s="39">
        <f t="shared" si="25"/>
        <v>30993.091895492107</v>
      </c>
      <c r="H273" s="39">
        <f t="shared" si="26"/>
        <v>714.67628166687462</v>
      </c>
      <c r="I273" s="39">
        <f t="shared" si="21"/>
        <v>78.593315531652067</v>
      </c>
      <c r="J273" s="41">
        <f t="shared" si="22"/>
        <v>636.08296613522259</v>
      </c>
    </row>
    <row r="274" spans="2:10">
      <c r="B274" s="30">
        <f t="shared" si="23"/>
        <v>3.0430000000000001</v>
      </c>
      <c r="C274" s="31"/>
      <c r="D274" s="32">
        <f t="shared" si="27"/>
        <v>0</v>
      </c>
      <c r="E274" s="39">
        <v>255</v>
      </c>
      <c r="F274" s="40">
        <f t="shared" si="24"/>
        <v>45</v>
      </c>
      <c r="G274" s="39">
        <f t="shared" si="25"/>
        <v>30357.008929356885</v>
      </c>
      <c r="H274" s="39">
        <f t="shared" si="26"/>
        <v>714.67628166687484</v>
      </c>
      <c r="I274" s="39">
        <f t="shared" si="21"/>
        <v>76.980315143360826</v>
      </c>
      <c r="J274" s="41">
        <f t="shared" si="22"/>
        <v>637.69596652351402</v>
      </c>
    </row>
    <row r="275" spans="2:10">
      <c r="B275" s="30">
        <f t="shared" si="23"/>
        <v>3.0430000000000001</v>
      </c>
      <c r="C275" s="31"/>
      <c r="D275" s="32">
        <f t="shared" si="27"/>
        <v>0</v>
      </c>
      <c r="E275" s="39">
        <v>256</v>
      </c>
      <c r="F275" s="40">
        <f t="shared" si="24"/>
        <v>44</v>
      </c>
      <c r="G275" s="39">
        <f t="shared" si="25"/>
        <v>29719.31296283337</v>
      </c>
      <c r="H275" s="39">
        <f t="shared" si="26"/>
        <v>714.67628166687462</v>
      </c>
      <c r="I275" s="39">
        <f t="shared" ref="I275:I338" si="28">IF(ISERR(+G275*B275/$C$14/100)=1,0,G275*B275/$C$14/100)</f>
        <v>75.363224454918296</v>
      </c>
      <c r="J275" s="41">
        <f t="shared" ref="J275:J338" si="29">IF(ISERR(+H275-I275)=1,0,H275-I275)</f>
        <v>639.31305721195633</v>
      </c>
    </row>
    <row r="276" spans="2:10">
      <c r="B276" s="30">
        <f t="shared" ref="B276:B339" si="30">B275</f>
        <v>3.0430000000000001</v>
      </c>
      <c r="C276" s="31"/>
      <c r="D276" s="32">
        <f t="shared" si="27"/>
        <v>0</v>
      </c>
      <c r="E276" s="39">
        <v>257</v>
      </c>
      <c r="F276" s="40">
        <f t="shared" ref="F276:F339" si="31">(-LOG(1-((G276-C276)*B276/100/$C$14/H275))/(LOG(1+(B276/$C$14/100)))*(D276&lt;&gt;0))+(F275-1)*(D276=0)</f>
        <v>43</v>
      </c>
      <c r="G276" s="39">
        <f t="shared" ref="G276:G339" si="32">(G275-J275-C275)*(F275&gt;1)</f>
        <v>29079.999905621415</v>
      </c>
      <c r="H276" s="39">
        <f t="shared" ref="H276:H339" si="33">PMT(B276/100/$C$14,F276,-G276)*(D276=0)+H275*(D276&lt;&gt;0)</f>
        <v>714.67628166687484</v>
      </c>
      <c r="I276" s="39">
        <f t="shared" si="28"/>
        <v>73.742033094004967</v>
      </c>
      <c r="J276" s="41">
        <f t="shared" si="29"/>
        <v>640.93424857286982</v>
      </c>
    </row>
    <row r="277" spans="2:10">
      <c r="B277" s="30">
        <f t="shared" si="30"/>
        <v>3.0430000000000001</v>
      </c>
      <c r="C277" s="31"/>
      <c r="D277" s="32">
        <f t="shared" ref="D277:D340" si="34">+D276</f>
        <v>0</v>
      </c>
      <c r="E277" s="39">
        <v>258</v>
      </c>
      <c r="F277" s="40">
        <f t="shared" si="31"/>
        <v>42</v>
      </c>
      <c r="G277" s="39">
        <f t="shared" si="32"/>
        <v>28439.065657048544</v>
      </c>
      <c r="H277" s="39">
        <f t="shared" si="33"/>
        <v>714.67628166687462</v>
      </c>
      <c r="I277" s="39">
        <f t="shared" si="28"/>
        <v>72.116730661998943</v>
      </c>
      <c r="J277" s="41">
        <f t="shared" si="29"/>
        <v>642.55955100487563</v>
      </c>
    </row>
    <row r="278" spans="2:10">
      <c r="B278" s="30">
        <f t="shared" si="30"/>
        <v>3.0430000000000001</v>
      </c>
      <c r="C278" s="31"/>
      <c r="D278" s="32">
        <f t="shared" si="34"/>
        <v>0</v>
      </c>
      <c r="E278" s="39">
        <v>259</v>
      </c>
      <c r="F278" s="40">
        <f t="shared" si="31"/>
        <v>41</v>
      </c>
      <c r="G278" s="39">
        <f t="shared" si="32"/>
        <v>27796.506106043667</v>
      </c>
      <c r="H278" s="39">
        <f t="shared" si="33"/>
        <v>714.67628166687462</v>
      </c>
      <c r="I278" s="39">
        <f t="shared" si="28"/>
        <v>70.487306733909065</v>
      </c>
      <c r="J278" s="41">
        <f t="shared" si="29"/>
        <v>644.18897493296549</v>
      </c>
    </row>
    <row r="279" spans="2:10">
      <c r="B279" s="30">
        <f t="shared" si="30"/>
        <v>3.0430000000000001</v>
      </c>
      <c r="C279" s="31"/>
      <c r="D279" s="32">
        <f t="shared" si="34"/>
        <v>0</v>
      </c>
      <c r="E279" s="39">
        <v>260</v>
      </c>
      <c r="F279" s="40">
        <f t="shared" si="31"/>
        <v>40</v>
      </c>
      <c r="G279" s="39">
        <f t="shared" si="32"/>
        <v>27152.317131110703</v>
      </c>
      <c r="H279" s="39">
        <f t="shared" si="33"/>
        <v>714.67628166687484</v>
      </c>
      <c r="I279" s="39">
        <f t="shared" si="28"/>
        <v>68.853750858308231</v>
      </c>
      <c r="J279" s="41">
        <f t="shared" si="29"/>
        <v>645.82253080856663</v>
      </c>
    </row>
    <row r="280" spans="2:10">
      <c r="B280" s="30">
        <f t="shared" si="30"/>
        <v>3.0430000000000001</v>
      </c>
      <c r="C280" s="31"/>
      <c r="D280" s="32">
        <f t="shared" si="34"/>
        <v>0</v>
      </c>
      <c r="E280" s="39">
        <v>261</v>
      </c>
      <c r="F280" s="40">
        <f t="shared" si="31"/>
        <v>39</v>
      </c>
      <c r="G280" s="39">
        <f t="shared" si="32"/>
        <v>26506.494600302136</v>
      </c>
      <c r="H280" s="39">
        <f t="shared" si="33"/>
        <v>714.67628166687462</v>
      </c>
      <c r="I280" s="39">
        <f t="shared" si="28"/>
        <v>67.216052557266167</v>
      </c>
      <c r="J280" s="41">
        <f t="shared" si="29"/>
        <v>647.46022910960846</v>
      </c>
    </row>
    <row r="281" spans="2:10">
      <c r="B281" s="30">
        <f t="shared" si="30"/>
        <v>3.0430000000000001</v>
      </c>
      <c r="C281" s="31"/>
      <c r="D281" s="32">
        <f t="shared" si="34"/>
        <v>0</v>
      </c>
      <c r="E281" s="39">
        <v>262</v>
      </c>
      <c r="F281" s="40">
        <f t="shared" si="31"/>
        <v>38</v>
      </c>
      <c r="G281" s="39">
        <f t="shared" si="32"/>
        <v>25859.034371192527</v>
      </c>
      <c r="H281" s="39">
        <f t="shared" si="33"/>
        <v>714.67628166687462</v>
      </c>
      <c r="I281" s="39">
        <f t="shared" si="28"/>
        <v>65.574201326282378</v>
      </c>
      <c r="J281" s="41">
        <f t="shared" si="29"/>
        <v>649.10208034059224</v>
      </c>
    </row>
    <row r="282" spans="2:10">
      <c r="B282" s="30">
        <f t="shared" si="30"/>
        <v>3.0430000000000001</v>
      </c>
      <c r="C282" s="31"/>
      <c r="D282" s="32">
        <f t="shared" si="34"/>
        <v>0</v>
      </c>
      <c r="E282" s="39">
        <v>263</v>
      </c>
      <c r="F282" s="40">
        <f t="shared" si="31"/>
        <v>37</v>
      </c>
      <c r="G282" s="39">
        <f t="shared" si="32"/>
        <v>25209.932290851935</v>
      </c>
      <c r="H282" s="39">
        <f t="shared" si="33"/>
        <v>714.6762816668745</v>
      </c>
      <c r="I282" s="39">
        <f t="shared" si="28"/>
        <v>63.928186634218697</v>
      </c>
      <c r="J282" s="41">
        <f t="shared" si="29"/>
        <v>650.74809503265578</v>
      </c>
    </row>
    <row r="283" spans="2:10">
      <c r="B283" s="30">
        <f t="shared" si="30"/>
        <v>3.0430000000000001</v>
      </c>
      <c r="C283" s="31"/>
      <c r="D283" s="32">
        <f t="shared" si="34"/>
        <v>0</v>
      </c>
      <c r="E283" s="39">
        <v>264</v>
      </c>
      <c r="F283" s="40">
        <f t="shared" si="31"/>
        <v>36</v>
      </c>
      <c r="G283" s="39">
        <f t="shared" si="32"/>
        <v>24559.184195819278</v>
      </c>
      <c r="H283" s="39">
        <f t="shared" si="33"/>
        <v>714.67628166687462</v>
      </c>
      <c r="I283" s="39">
        <f t="shared" si="28"/>
        <v>62.277997923231716</v>
      </c>
      <c r="J283" s="41">
        <f t="shared" si="29"/>
        <v>652.39828374364288</v>
      </c>
    </row>
    <row r="284" spans="2:10">
      <c r="B284" s="30">
        <f t="shared" si="30"/>
        <v>3.0430000000000001</v>
      </c>
      <c r="C284" s="31"/>
      <c r="D284" s="32">
        <f t="shared" si="34"/>
        <v>0</v>
      </c>
      <c r="E284" s="39">
        <v>265</v>
      </c>
      <c r="F284" s="40">
        <f t="shared" si="31"/>
        <v>35</v>
      </c>
      <c r="G284" s="39">
        <f t="shared" si="32"/>
        <v>23906.785912075637</v>
      </c>
      <c r="H284" s="39">
        <f t="shared" si="33"/>
        <v>714.67628166687462</v>
      </c>
      <c r="I284" s="39">
        <f t="shared" si="28"/>
        <v>60.623624608705143</v>
      </c>
      <c r="J284" s="41">
        <f t="shared" si="29"/>
        <v>654.05265705816942</v>
      </c>
    </row>
    <row r="285" spans="2:10">
      <c r="B285" s="30">
        <f t="shared" si="30"/>
        <v>3.0430000000000001</v>
      </c>
      <c r="C285" s="31"/>
      <c r="D285" s="32">
        <f t="shared" si="34"/>
        <v>0</v>
      </c>
      <c r="E285" s="39">
        <v>266</v>
      </c>
      <c r="F285" s="40">
        <f t="shared" si="31"/>
        <v>34</v>
      </c>
      <c r="G285" s="39">
        <f t="shared" si="32"/>
        <v>23252.733255017469</v>
      </c>
      <c r="H285" s="39">
        <f t="shared" si="33"/>
        <v>714.67628166687462</v>
      </c>
      <c r="I285" s="39">
        <f t="shared" si="28"/>
        <v>58.965056079181807</v>
      </c>
      <c r="J285" s="41">
        <f t="shared" si="29"/>
        <v>655.71122558769275</v>
      </c>
    </row>
    <row r="286" spans="2:10">
      <c r="B286" s="30">
        <f t="shared" si="30"/>
        <v>3.0430000000000001</v>
      </c>
      <c r="C286" s="31"/>
      <c r="D286" s="32">
        <f t="shared" si="34"/>
        <v>0</v>
      </c>
      <c r="E286" s="39">
        <v>267</v>
      </c>
      <c r="F286" s="40">
        <f t="shared" si="31"/>
        <v>33</v>
      </c>
      <c r="G286" s="39">
        <f t="shared" si="32"/>
        <v>22597.022029429776</v>
      </c>
      <c r="H286" s="39">
        <f t="shared" si="33"/>
        <v>714.67628166687484</v>
      </c>
      <c r="I286" s="39">
        <f t="shared" si="28"/>
        <v>57.30228169629568</v>
      </c>
      <c r="J286" s="41">
        <f t="shared" si="29"/>
        <v>657.37399997057912</v>
      </c>
    </row>
    <row r="287" spans="2:10">
      <c r="B287" s="30">
        <f t="shared" si="30"/>
        <v>3.0430000000000001</v>
      </c>
      <c r="C287" s="31"/>
      <c r="D287" s="32">
        <f t="shared" si="34"/>
        <v>0</v>
      </c>
      <c r="E287" s="39">
        <v>268</v>
      </c>
      <c r="F287" s="40">
        <f t="shared" si="31"/>
        <v>32</v>
      </c>
      <c r="G287" s="39">
        <f t="shared" si="32"/>
        <v>21939.648029459197</v>
      </c>
      <c r="H287" s="39">
        <f t="shared" si="33"/>
        <v>714.67628166687462</v>
      </c>
      <c r="I287" s="39">
        <f t="shared" si="28"/>
        <v>55.635290794703614</v>
      </c>
      <c r="J287" s="41">
        <f t="shared" si="29"/>
        <v>659.04099087217105</v>
      </c>
    </row>
    <row r="288" spans="2:10">
      <c r="B288" s="30">
        <f t="shared" si="30"/>
        <v>3.0430000000000001</v>
      </c>
      <c r="C288" s="31"/>
      <c r="D288" s="32">
        <f t="shared" si="34"/>
        <v>0</v>
      </c>
      <c r="E288" s="39">
        <v>269</v>
      </c>
      <c r="F288" s="40">
        <f t="shared" si="31"/>
        <v>31</v>
      </c>
      <c r="G288" s="39">
        <f t="shared" si="32"/>
        <v>21280.607038587026</v>
      </c>
      <c r="H288" s="39">
        <f t="shared" si="33"/>
        <v>714.67628166687462</v>
      </c>
      <c r="I288" s="39">
        <f t="shared" si="28"/>
        <v>53.964072682016933</v>
      </c>
      <c r="J288" s="41">
        <f t="shared" si="29"/>
        <v>660.71220898485763</v>
      </c>
    </row>
    <row r="289" spans="2:10">
      <c r="B289" s="30">
        <f t="shared" si="30"/>
        <v>3.0430000000000001</v>
      </c>
      <c r="C289" s="31"/>
      <c r="D289" s="32">
        <f t="shared" si="34"/>
        <v>0</v>
      </c>
      <c r="E289" s="39">
        <v>270</v>
      </c>
      <c r="F289" s="40">
        <f t="shared" si="31"/>
        <v>30</v>
      </c>
      <c r="G289" s="39">
        <f t="shared" si="32"/>
        <v>20619.89482960217</v>
      </c>
      <c r="H289" s="39">
        <f t="shared" si="33"/>
        <v>714.67628166687484</v>
      </c>
      <c r="I289" s="39">
        <f t="shared" si="28"/>
        <v>52.28861663873284</v>
      </c>
      <c r="J289" s="41">
        <f t="shared" si="29"/>
        <v>662.38766502814201</v>
      </c>
    </row>
    <row r="290" spans="2:10">
      <c r="B290" s="30">
        <f t="shared" si="30"/>
        <v>3.0430000000000001</v>
      </c>
      <c r="C290" s="31"/>
      <c r="D290" s="32">
        <f t="shared" si="34"/>
        <v>0</v>
      </c>
      <c r="E290" s="39">
        <v>271</v>
      </c>
      <c r="F290" s="40">
        <f t="shared" si="31"/>
        <v>29</v>
      </c>
      <c r="G290" s="39">
        <f t="shared" si="32"/>
        <v>19957.507164574028</v>
      </c>
      <c r="H290" s="39">
        <f t="shared" si="33"/>
        <v>714.67628166687484</v>
      </c>
      <c r="I290" s="39">
        <f t="shared" si="28"/>
        <v>50.608911918165639</v>
      </c>
      <c r="J290" s="41">
        <f t="shared" si="29"/>
        <v>664.06736974870921</v>
      </c>
    </row>
    <row r="291" spans="2:10">
      <c r="B291" s="30">
        <f t="shared" si="30"/>
        <v>3.0430000000000001</v>
      </c>
      <c r="C291" s="31"/>
      <c r="D291" s="32">
        <f t="shared" si="34"/>
        <v>0</v>
      </c>
      <c r="E291" s="39">
        <v>272</v>
      </c>
      <c r="F291" s="40">
        <f t="shared" si="31"/>
        <v>28</v>
      </c>
      <c r="G291" s="39">
        <f t="shared" si="32"/>
        <v>19293.439794825317</v>
      </c>
      <c r="H291" s="39">
        <f t="shared" si="33"/>
        <v>714.67628166687462</v>
      </c>
      <c r="I291" s="39">
        <f t="shared" si="28"/>
        <v>48.924947746377867</v>
      </c>
      <c r="J291" s="41">
        <f t="shared" si="29"/>
        <v>665.75133392049679</v>
      </c>
    </row>
    <row r="292" spans="2:10">
      <c r="B292" s="30">
        <f t="shared" si="30"/>
        <v>3.0430000000000001</v>
      </c>
      <c r="C292" s="31"/>
      <c r="D292" s="32">
        <f t="shared" si="34"/>
        <v>0</v>
      </c>
      <c r="E292" s="39">
        <v>273</v>
      </c>
      <c r="F292" s="40">
        <f t="shared" si="31"/>
        <v>27</v>
      </c>
      <c r="G292" s="39">
        <f t="shared" si="32"/>
        <v>18627.688460904821</v>
      </c>
      <c r="H292" s="39">
        <f t="shared" si="33"/>
        <v>714.67628166687484</v>
      </c>
      <c r="I292" s="39">
        <f t="shared" si="28"/>
        <v>47.236713322111143</v>
      </c>
      <c r="J292" s="41">
        <f t="shared" si="29"/>
        <v>667.43956834476376</v>
      </c>
    </row>
    <row r="293" spans="2:10">
      <c r="B293" s="30">
        <f t="shared" si="30"/>
        <v>3.0430000000000001</v>
      </c>
      <c r="C293" s="31"/>
      <c r="D293" s="32">
        <f t="shared" si="34"/>
        <v>0</v>
      </c>
      <c r="E293" s="39">
        <v>274</v>
      </c>
      <c r="F293" s="40">
        <f t="shared" si="31"/>
        <v>26</v>
      </c>
      <c r="G293" s="39">
        <f t="shared" si="32"/>
        <v>17960.248892560056</v>
      </c>
      <c r="H293" s="39">
        <f t="shared" si="33"/>
        <v>714.6762816668745</v>
      </c>
      <c r="I293" s="39">
        <f t="shared" si="28"/>
        <v>45.544197816716881</v>
      </c>
      <c r="J293" s="41">
        <f t="shared" si="29"/>
        <v>669.13208385015764</v>
      </c>
    </row>
    <row r="294" spans="2:10">
      <c r="B294" s="30">
        <f t="shared" si="30"/>
        <v>3.0430000000000001</v>
      </c>
      <c r="C294" s="31"/>
      <c r="D294" s="32">
        <f t="shared" si="34"/>
        <v>0</v>
      </c>
      <c r="E294" s="39">
        <v>275</v>
      </c>
      <c r="F294" s="40">
        <f t="shared" si="31"/>
        <v>25</v>
      </c>
      <c r="G294" s="39">
        <f t="shared" si="32"/>
        <v>17291.116808709899</v>
      </c>
      <c r="H294" s="39">
        <f t="shared" si="33"/>
        <v>714.67628166687462</v>
      </c>
      <c r="I294" s="39">
        <f t="shared" si="28"/>
        <v>43.847390374086856</v>
      </c>
      <c r="J294" s="41">
        <f t="shared" si="29"/>
        <v>670.82889129278772</v>
      </c>
    </row>
    <row r="295" spans="2:10">
      <c r="B295" s="30">
        <f t="shared" si="30"/>
        <v>3.0430000000000001</v>
      </c>
      <c r="C295" s="31"/>
      <c r="D295" s="32">
        <f t="shared" si="34"/>
        <v>0</v>
      </c>
      <c r="E295" s="39">
        <v>276</v>
      </c>
      <c r="F295" s="40">
        <f t="shared" si="31"/>
        <v>24</v>
      </c>
      <c r="G295" s="39">
        <f t="shared" si="32"/>
        <v>16620.28791741711</v>
      </c>
      <c r="H295" s="39">
        <f t="shared" si="33"/>
        <v>714.6762816668745</v>
      </c>
      <c r="I295" s="39">
        <f t="shared" si="28"/>
        <v>42.146280110583554</v>
      </c>
      <c r="J295" s="41">
        <f t="shared" si="29"/>
        <v>672.53000155629093</v>
      </c>
    </row>
    <row r="296" spans="2:10">
      <c r="B296" s="30">
        <f t="shared" si="30"/>
        <v>3.0430000000000001</v>
      </c>
      <c r="C296" s="31"/>
      <c r="D296" s="32">
        <f t="shared" si="34"/>
        <v>0</v>
      </c>
      <c r="E296" s="39">
        <v>277</v>
      </c>
      <c r="F296" s="40">
        <f t="shared" si="31"/>
        <v>23</v>
      </c>
      <c r="G296" s="39">
        <f t="shared" si="32"/>
        <v>15947.757915860819</v>
      </c>
      <c r="H296" s="39">
        <f t="shared" si="33"/>
        <v>714.67628166687462</v>
      </c>
      <c r="I296" s="39">
        <f t="shared" si="28"/>
        <v>40.440856114970394</v>
      </c>
      <c r="J296" s="41">
        <f t="shared" si="29"/>
        <v>674.2354255519042</v>
      </c>
    </row>
    <row r="297" spans="2:10">
      <c r="B297" s="30">
        <f t="shared" si="30"/>
        <v>3.0430000000000001</v>
      </c>
      <c r="C297" s="31"/>
      <c r="D297" s="32">
        <f t="shared" si="34"/>
        <v>0</v>
      </c>
      <c r="E297" s="39">
        <v>278</v>
      </c>
      <c r="F297" s="40">
        <f t="shared" si="31"/>
        <v>22</v>
      </c>
      <c r="G297" s="39">
        <f t="shared" si="32"/>
        <v>15273.522490308915</v>
      </c>
      <c r="H297" s="39">
        <f t="shared" si="33"/>
        <v>714.67628166687484</v>
      </c>
      <c r="I297" s="39">
        <f t="shared" si="28"/>
        <v>38.731107448341696</v>
      </c>
      <c r="J297" s="41">
        <f t="shared" si="29"/>
        <v>675.94517421853311</v>
      </c>
    </row>
    <row r="298" spans="2:10">
      <c r="B298" s="30">
        <f t="shared" si="30"/>
        <v>3.0430000000000001</v>
      </c>
      <c r="C298" s="31"/>
      <c r="D298" s="32">
        <f t="shared" si="34"/>
        <v>0</v>
      </c>
      <c r="E298" s="39">
        <v>279</v>
      </c>
      <c r="F298" s="40">
        <f t="shared" si="31"/>
        <v>21</v>
      </c>
      <c r="G298" s="39">
        <f t="shared" si="32"/>
        <v>14597.577316090381</v>
      </c>
      <c r="H298" s="39">
        <f t="shared" si="33"/>
        <v>714.67628166687462</v>
      </c>
      <c r="I298" s="39">
        <f t="shared" si="28"/>
        <v>37.01702314405253</v>
      </c>
      <c r="J298" s="41">
        <f t="shared" si="29"/>
        <v>677.65925852282203</v>
      </c>
    </row>
    <row r="299" spans="2:10">
      <c r="B299" s="30">
        <f t="shared" si="30"/>
        <v>3.0430000000000001</v>
      </c>
      <c r="C299" s="31"/>
      <c r="D299" s="32">
        <f t="shared" si="34"/>
        <v>0</v>
      </c>
      <c r="E299" s="39">
        <v>280</v>
      </c>
      <c r="F299" s="40">
        <f t="shared" si="31"/>
        <v>20</v>
      </c>
      <c r="G299" s="39">
        <f t="shared" si="32"/>
        <v>13919.918057567558</v>
      </c>
      <c r="H299" s="39">
        <f t="shared" si="33"/>
        <v>714.6762816668745</v>
      </c>
      <c r="I299" s="39">
        <f t="shared" si="28"/>
        <v>35.298592207648397</v>
      </c>
      <c r="J299" s="41">
        <f t="shared" si="29"/>
        <v>679.37768945922608</v>
      </c>
    </row>
    <row r="300" spans="2:10">
      <c r="B300" s="30">
        <f t="shared" si="30"/>
        <v>3.0430000000000001</v>
      </c>
      <c r="C300" s="31"/>
      <c r="D300" s="32">
        <f t="shared" si="34"/>
        <v>0</v>
      </c>
      <c r="E300" s="39">
        <v>281</v>
      </c>
      <c r="F300" s="40">
        <f t="shared" si="31"/>
        <v>19</v>
      </c>
      <c r="G300" s="39">
        <f t="shared" si="32"/>
        <v>13240.540368108332</v>
      </c>
      <c r="H300" s="39">
        <f t="shared" si="33"/>
        <v>714.6762816668745</v>
      </c>
      <c r="I300" s="39">
        <f t="shared" si="28"/>
        <v>33.575803616794708</v>
      </c>
      <c r="J300" s="41">
        <f t="shared" si="29"/>
        <v>681.1004780500798</v>
      </c>
    </row>
    <row r="301" spans="2:10">
      <c r="B301" s="30">
        <f t="shared" si="30"/>
        <v>3.0430000000000001</v>
      </c>
      <c r="C301" s="31"/>
      <c r="D301" s="32">
        <f t="shared" si="34"/>
        <v>0</v>
      </c>
      <c r="E301" s="39">
        <v>282</v>
      </c>
      <c r="F301" s="40">
        <f t="shared" si="31"/>
        <v>18</v>
      </c>
      <c r="G301" s="39">
        <f t="shared" si="32"/>
        <v>12559.439890058253</v>
      </c>
      <c r="H301" s="39">
        <f t="shared" si="33"/>
        <v>714.67628166687462</v>
      </c>
      <c r="I301" s="39">
        <f t="shared" si="28"/>
        <v>31.848646321206051</v>
      </c>
      <c r="J301" s="41">
        <f t="shared" si="29"/>
        <v>682.82763534566857</v>
      </c>
    </row>
    <row r="302" spans="2:10">
      <c r="B302" s="30">
        <f t="shared" si="30"/>
        <v>3.0430000000000001</v>
      </c>
      <c r="C302" s="31"/>
      <c r="D302" s="32">
        <f t="shared" si="34"/>
        <v>0</v>
      </c>
      <c r="E302" s="39">
        <v>283</v>
      </c>
      <c r="F302" s="40">
        <f t="shared" si="31"/>
        <v>17</v>
      </c>
      <c r="G302" s="39">
        <f t="shared" si="32"/>
        <v>11876.612254712585</v>
      </c>
      <c r="H302" s="39">
        <f t="shared" si="33"/>
        <v>714.6762816668745</v>
      </c>
      <c r="I302" s="39">
        <f t="shared" si="28"/>
        <v>30.117109242575335</v>
      </c>
      <c r="J302" s="41">
        <f t="shared" si="29"/>
        <v>684.55917242429916</v>
      </c>
    </row>
    <row r="303" spans="2:10">
      <c r="B303" s="30">
        <f t="shared" si="30"/>
        <v>3.0430000000000001</v>
      </c>
      <c r="C303" s="31"/>
      <c r="D303" s="32">
        <f t="shared" si="34"/>
        <v>0</v>
      </c>
      <c r="E303" s="39">
        <v>284</v>
      </c>
      <c r="F303" s="40">
        <f t="shared" si="31"/>
        <v>16</v>
      </c>
      <c r="G303" s="39">
        <f t="shared" si="32"/>
        <v>11192.053082288287</v>
      </c>
      <c r="H303" s="39">
        <f t="shared" si="33"/>
        <v>714.6762816668745</v>
      </c>
      <c r="I303" s="39">
        <f t="shared" si="28"/>
        <v>28.381181274502719</v>
      </c>
      <c r="J303" s="41">
        <f t="shared" si="29"/>
        <v>686.29510039237175</v>
      </c>
    </row>
    <row r="304" spans="2:10">
      <c r="B304" s="30">
        <f t="shared" si="30"/>
        <v>3.0430000000000001</v>
      </c>
      <c r="C304" s="31"/>
      <c r="D304" s="32">
        <f t="shared" si="34"/>
        <v>0</v>
      </c>
      <c r="E304" s="39">
        <v>285</v>
      </c>
      <c r="F304" s="40">
        <f t="shared" si="31"/>
        <v>15</v>
      </c>
      <c r="G304" s="39">
        <f t="shared" si="32"/>
        <v>10505.757981895915</v>
      </c>
      <c r="H304" s="39">
        <f t="shared" si="33"/>
        <v>714.67628166687462</v>
      </c>
      <c r="I304" s="39">
        <f t="shared" si="28"/>
        <v>26.640851282424393</v>
      </c>
      <c r="J304" s="41">
        <f t="shared" si="29"/>
        <v>688.03543038445025</v>
      </c>
    </row>
    <row r="305" spans="2:10">
      <c r="B305" s="30">
        <f t="shared" si="30"/>
        <v>3.0430000000000001</v>
      </c>
      <c r="C305" s="31"/>
      <c r="D305" s="32">
        <f t="shared" si="34"/>
        <v>0</v>
      </c>
      <c r="E305" s="39">
        <v>286</v>
      </c>
      <c r="F305" s="40">
        <f t="shared" si="31"/>
        <v>14</v>
      </c>
      <c r="G305" s="39">
        <f t="shared" si="32"/>
        <v>9817.7225515114642</v>
      </c>
      <c r="H305" s="39">
        <f t="shared" si="33"/>
        <v>714.67628166687462</v>
      </c>
      <c r="I305" s="39">
        <f t="shared" si="28"/>
        <v>24.896108103541156</v>
      </c>
      <c r="J305" s="41">
        <f t="shared" si="29"/>
        <v>689.78017356333351</v>
      </c>
    </row>
    <row r="306" spans="2:10">
      <c r="B306" s="30">
        <f t="shared" si="30"/>
        <v>3.0430000000000001</v>
      </c>
      <c r="C306" s="31"/>
      <c r="D306" s="32">
        <f t="shared" si="34"/>
        <v>0</v>
      </c>
      <c r="E306" s="39">
        <v>287</v>
      </c>
      <c r="F306" s="40">
        <f t="shared" si="31"/>
        <v>13</v>
      </c>
      <c r="G306" s="39">
        <f t="shared" si="32"/>
        <v>9127.9423779481313</v>
      </c>
      <c r="H306" s="39">
        <f t="shared" si="33"/>
        <v>714.6762816668745</v>
      </c>
      <c r="I306" s="39">
        <f t="shared" si="28"/>
        <v>23.146940546746805</v>
      </c>
      <c r="J306" s="41">
        <f t="shared" si="29"/>
        <v>691.5293411201277</v>
      </c>
    </row>
    <row r="307" spans="2:10">
      <c r="B307" s="30">
        <f t="shared" si="30"/>
        <v>3.0430000000000001</v>
      </c>
      <c r="C307" s="31"/>
      <c r="D307" s="32">
        <f t="shared" si="34"/>
        <v>0</v>
      </c>
      <c r="E307" s="39">
        <v>288</v>
      </c>
      <c r="F307" s="40">
        <f t="shared" si="31"/>
        <v>12</v>
      </c>
      <c r="G307" s="39">
        <f t="shared" si="32"/>
        <v>8436.4130368280039</v>
      </c>
      <c r="H307" s="39">
        <f t="shared" si="33"/>
        <v>714.67628166687462</v>
      </c>
      <c r="I307" s="39">
        <f t="shared" si="28"/>
        <v>21.393337392556347</v>
      </c>
      <c r="J307" s="41">
        <f t="shared" si="29"/>
        <v>693.28294427431831</v>
      </c>
    </row>
    <row r="308" spans="2:10">
      <c r="B308" s="30">
        <f t="shared" si="30"/>
        <v>3.0430000000000001</v>
      </c>
      <c r="C308" s="31"/>
      <c r="D308" s="32">
        <f t="shared" si="34"/>
        <v>0</v>
      </c>
      <c r="E308" s="39">
        <v>289</v>
      </c>
      <c r="F308" s="40">
        <f t="shared" si="31"/>
        <v>11</v>
      </c>
      <c r="G308" s="39">
        <f t="shared" si="32"/>
        <v>7743.1300925536852</v>
      </c>
      <c r="H308" s="39">
        <f t="shared" si="33"/>
        <v>714.67628166687484</v>
      </c>
      <c r="I308" s="39">
        <f t="shared" si="28"/>
        <v>19.635287393034051</v>
      </c>
      <c r="J308" s="41">
        <f t="shared" si="29"/>
        <v>695.04099427384074</v>
      </c>
    </row>
    <row r="309" spans="2:10">
      <c r="B309" s="30">
        <f t="shared" si="30"/>
        <v>3.0430000000000001</v>
      </c>
      <c r="C309" s="31"/>
      <c r="D309" s="32">
        <f t="shared" si="34"/>
        <v>0</v>
      </c>
      <c r="E309" s="39">
        <v>290</v>
      </c>
      <c r="F309" s="40">
        <f t="shared" si="31"/>
        <v>10</v>
      </c>
      <c r="G309" s="39">
        <f t="shared" si="32"/>
        <v>7048.0890982798446</v>
      </c>
      <c r="H309" s="39">
        <f t="shared" si="33"/>
        <v>714.67628166687462</v>
      </c>
      <c r="I309" s="39">
        <f t="shared" si="28"/>
        <v>17.87277927172131</v>
      </c>
      <c r="J309" s="41">
        <f t="shared" si="29"/>
        <v>696.80350239515326</v>
      </c>
    </row>
    <row r="310" spans="2:10">
      <c r="B310" s="30">
        <f t="shared" si="30"/>
        <v>3.0430000000000001</v>
      </c>
      <c r="C310" s="31"/>
      <c r="D310" s="32">
        <f t="shared" si="34"/>
        <v>0</v>
      </c>
      <c r="E310" s="39">
        <v>291</v>
      </c>
      <c r="F310" s="40">
        <f t="shared" si="31"/>
        <v>9</v>
      </c>
      <c r="G310" s="39">
        <f t="shared" si="32"/>
        <v>6351.2855958846912</v>
      </c>
      <c r="H310" s="39">
        <f t="shared" si="33"/>
        <v>714.67628166687462</v>
      </c>
      <c r="I310" s="39">
        <f t="shared" si="28"/>
        <v>16.105801723564262</v>
      </c>
      <c r="J310" s="41">
        <f t="shared" si="29"/>
        <v>698.57047994331037</v>
      </c>
    </row>
    <row r="311" spans="2:10">
      <c r="B311" s="30">
        <f t="shared" si="30"/>
        <v>3.0430000000000001</v>
      </c>
      <c r="C311" s="31"/>
      <c r="D311" s="32">
        <f t="shared" si="34"/>
        <v>0</v>
      </c>
      <c r="E311" s="39">
        <v>292</v>
      </c>
      <c r="F311" s="40">
        <f t="shared" si="31"/>
        <v>8</v>
      </c>
      <c r="G311" s="39">
        <f t="shared" si="32"/>
        <v>5652.7151159413806</v>
      </c>
      <c r="H311" s="39">
        <f t="shared" si="33"/>
        <v>714.67628166687462</v>
      </c>
      <c r="I311" s="39">
        <f t="shared" si="28"/>
        <v>14.334343414841351</v>
      </c>
      <c r="J311" s="41">
        <f t="shared" si="29"/>
        <v>700.34193825203329</v>
      </c>
    </row>
    <row r="312" spans="2:10">
      <c r="B312" s="30">
        <f t="shared" si="30"/>
        <v>3.0430000000000001</v>
      </c>
      <c r="C312" s="31"/>
      <c r="D312" s="32">
        <f t="shared" si="34"/>
        <v>0</v>
      </c>
      <c r="E312" s="39">
        <v>293</v>
      </c>
      <c r="F312" s="40">
        <f t="shared" si="31"/>
        <v>7</v>
      </c>
      <c r="G312" s="39">
        <f t="shared" si="32"/>
        <v>4952.3731776893474</v>
      </c>
      <c r="H312" s="39">
        <f t="shared" si="33"/>
        <v>714.67628166687462</v>
      </c>
      <c r="I312" s="39">
        <f t="shared" si="28"/>
        <v>12.55839298309057</v>
      </c>
      <c r="J312" s="41">
        <f t="shared" si="29"/>
        <v>702.11788868378403</v>
      </c>
    </row>
    <row r="313" spans="2:10">
      <c r="B313" s="30">
        <f t="shared" si="30"/>
        <v>3.0430000000000001</v>
      </c>
      <c r="C313" s="31"/>
      <c r="D313" s="32">
        <f t="shared" si="34"/>
        <v>0</v>
      </c>
      <c r="E313" s="39">
        <v>294</v>
      </c>
      <c r="F313" s="40">
        <f t="shared" si="31"/>
        <v>6</v>
      </c>
      <c r="G313" s="39">
        <f t="shared" si="32"/>
        <v>4250.2552890055631</v>
      </c>
      <c r="H313" s="39">
        <f t="shared" si="33"/>
        <v>714.6762816668745</v>
      </c>
      <c r="I313" s="39">
        <f t="shared" si="28"/>
        <v>10.777939037036608</v>
      </c>
      <c r="J313" s="41">
        <f t="shared" si="29"/>
        <v>703.89834262983788</v>
      </c>
    </row>
    <row r="314" spans="2:10">
      <c r="B314" s="30">
        <f t="shared" si="30"/>
        <v>3.0430000000000001</v>
      </c>
      <c r="C314" s="31"/>
      <c r="D314" s="32">
        <f t="shared" si="34"/>
        <v>0</v>
      </c>
      <c r="E314" s="39">
        <v>295</v>
      </c>
      <c r="F314" s="40">
        <f t="shared" si="31"/>
        <v>5</v>
      </c>
      <c r="G314" s="39">
        <f t="shared" si="32"/>
        <v>3546.3569463757253</v>
      </c>
      <c r="H314" s="39">
        <f t="shared" si="33"/>
        <v>714.67628166687462</v>
      </c>
      <c r="I314" s="39">
        <f t="shared" si="28"/>
        <v>8.9929701565177762</v>
      </c>
      <c r="J314" s="41">
        <f t="shared" si="29"/>
        <v>705.68331151035682</v>
      </c>
    </row>
    <row r="315" spans="2:10">
      <c r="B315" s="30">
        <f t="shared" si="30"/>
        <v>3.0430000000000001</v>
      </c>
      <c r="C315" s="31"/>
      <c r="D315" s="32">
        <f t="shared" si="34"/>
        <v>0</v>
      </c>
      <c r="E315" s="39">
        <v>296</v>
      </c>
      <c r="F315" s="40">
        <f t="shared" si="31"/>
        <v>4</v>
      </c>
      <c r="G315" s="39">
        <f t="shared" si="32"/>
        <v>2840.6736348653685</v>
      </c>
      <c r="H315" s="39">
        <f t="shared" si="33"/>
        <v>714.6762816668745</v>
      </c>
      <c r="I315" s="39">
        <f t="shared" si="28"/>
        <v>7.2034748924127641</v>
      </c>
      <c r="J315" s="41">
        <f t="shared" si="29"/>
        <v>707.47280677446179</v>
      </c>
    </row>
    <row r="316" spans="2:10">
      <c r="B316" s="30">
        <f t="shared" si="30"/>
        <v>3.0430000000000001</v>
      </c>
      <c r="C316" s="31"/>
      <c r="D316" s="32">
        <f t="shared" si="34"/>
        <v>0</v>
      </c>
      <c r="E316" s="39">
        <v>297</v>
      </c>
      <c r="F316" s="40">
        <f t="shared" si="31"/>
        <v>3</v>
      </c>
      <c r="G316" s="39">
        <f t="shared" si="32"/>
        <v>2133.2008280909067</v>
      </c>
      <c r="H316" s="39">
        <f t="shared" si="33"/>
        <v>714.6762816668745</v>
      </c>
      <c r="I316" s="39">
        <f t="shared" si="28"/>
        <v>5.4094417665671912</v>
      </c>
      <c r="J316" s="41">
        <f t="shared" si="29"/>
        <v>709.26683990030733</v>
      </c>
    </row>
    <row r="317" spans="2:10">
      <c r="B317" s="30">
        <f t="shared" si="30"/>
        <v>3.0430000000000001</v>
      </c>
      <c r="C317" s="31"/>
      <c r="D317" s="32">
        <f t="shared" si="34"/>
        <v>0</v>
      </c>
      <c r="E317" s="39">
        <v>298</v>
      </c>
      <c r="F317" s="40">
        <f t="shared" si="31"/>
        <v>2</v>
      </c>
      <c r="G317" s="39">
        <f t="shared" si="32"/>
        <v>1423.9339881905994</v>
      </c>
      <c r="H317" s="39">
        <f t="shared" si="33"/>
        <v>714.6762816668745</v>
      </c>
      <c r="I317" s="39">
        <f t="shared" si="28"/>
        <v>3.6108592717199945</v>
      </c>
      <c r="J317" s="41">
        <f t="shared" si="29"/>
        <v>711.06542239515454</v>
      </c>
    </row>
    <row r="318" spans="2:10">
      <c r="B318" s="30">
        <f t="shared" si="30"/>
        <v>3.0430000000000001</v>
      </c>
      <c r="C318" s="31"/>
      <c r="D318" s="32">
        <f t="shared" si="34"/>
        <v>0</v>
      </c>
      <c r="E318" s="39">
        <v>299</v>
      </c>
      <c r="F318" s="40">
        <f t="shared" si="31"/>
        <v>1</v>
      </c>
      <c r="G318" s="39">
        <f t="shared" si="32"/>
        <v>712.86856579544485</v>
      </c>
      <c r="H318" s="39">
        <f t="shared" si="33"/>
        <v>714.6762816668745</v>
      </c>
      <c r="I318" s="39">
        <f t="shared" si="28"/>
        <v>1.8077158714296158</v>
      </c>
      <c r="J318" s="41">
        <f t="shared" si="29"/>
        <v>712.86856579544485</v>
      </c>
    </row>
    <row r="319" spans="2:10">
      <c r="B319" s="30">
        <f t="shared" si="30"/>
        <v>3.0430000000000001</v>
      </c>
      <c r="C319" s="31"/>
      <c r="D319" s="32">
        <f t="shared" si="34"/>
        <v>0</v>
      </c>
      <c r="E319" s="39">
        <v>300</v>
      </c>
      <c r="F319" s="40">
        <f t="shared" si="31"/>
        <v>0</v>
      </c>
      <c r="G319" s="39">
        <f t="shared" si="32"/>
        <v>0</v>
      </c>
      <c r="H319" s="39" t="e">
        <f t="shared" si="33"/>
        <v>#NUM!</v>
      </c>
      <c r="I319" s="39">
        <f t="shared" si="28"/>
        <v>0</v>
      </c>
      <c r="J319" s="41">
        <f t="shared" si="29"/>
        <v>0</v>
      </c>
    </row>
    <row r="320" spans="2:10">
      <c r="B320" s="30">
        <f t="shared" si="30"/>
        <v>3.0430000000000001</v>
      </c>
      <c r="C320" s="31"/>
      <c r="D320" s="32">
        <f t="shared" si="34"/>
        <v>0</v>
      </c>
      <c r="E320" s="39">
        <v>301</v>
      </c>
      <c r="F320" s="40" t="e">
        <f t="shared" si="31"/>
        <v>#NUM!</v>
      </c>
      <c r="G320" s="39">
        <f t="shared" si="32"/>
        <v>0</v>
      </c>
      <c r="H320" s="39" t="e">
        <f t="shared" si="33"/>
        <v>#NUM!</v>
      </c>
      <c r="I320" s="39">
        <f t="shared" si="28"/>
        <v>0</v>
      </c>
      <c r="J320" s="41">
        <f t="shared" si="29"/>
        <v>0</v>
      </c>
    </row>
    <row r="321" spans="2:10">
      <c r="B321" s="30">
        <f t="shared" si="30"/>
        <v>3.0430000000000001</v>
      </c>
      <c r="C321" s="31"/>
      <c r="D321" s="32">
        <f t="shared" si="34"/>
        <v>0</v>
      </c>
      <c r="E321" s="39">
        <v>302</v>
      </c>
      <c r="F321" s="40" t="e">
        <f t="shared" si="31"/>
        <v>#NUM!</v>
      </c>
      <c r="G321" s="39" t="e">
        <f t="shared" si="32"/>
        <v>#NUM!</v>
      </c>
      <c r="H321" s="39" t="e">
        <f t="shared" si="33"/>
        <v>#NUM!</v>
      </c>
      <c r="I321" s="39">
        <f t="shared" si="28"/>
        <v>0</v>
      </c>
      <c r="J321" s="41">
        <f t="shared" si="29"/>
        <v>0</v>
      </c>
    </row>
    <row r="322" spans="2:10">
      <c r="B322" s="30">
        <f t="shared" si="30"/>
        <v>3.0430000000000001</v>
      </c>
      <c r="C322" s="31"/>
      <c r="D322" s="32">
        <f t="shared" si="34"/>
        <v>0</v>
      </c>
      <c r="E322" s="39">
        <v>303</v>
      </c>
      <c r="F322" s="40" t="e">
        <f t="shared" si="31"/>
        <v>#NUM!</v>
      </c>
      <c r="G322" s="39" t="e">
        <f t="shared" si="32"/>
        <v>#NUM!</v>
      </c>
      <c r="H322" s="39" t="e">
        <f t="shared" si="33"/>
        <v>#NUM!</v>
      </c>
      <c r="I322" s="39">
        <f t="shared" si="28"/>
        <v>0</v>
      </c>
      <c r="J322" s="41">
        <f t="shared" si="29"/>
        <v>0</v>
      </c>
    </row>
    <row r="323" spans="2:10">
      <c r="B323" s="30">
        <f t="shared" si="30"/>
        <v>3.0430000000000001</v>
      </c>
      <c r="C323" s="31"/>
      <c r="D323" s="32">
        <f t="shared" si="34"/>
        <v>0</v>
      </c>
      <c r="E323" s="39">
        <v>304</v>
      </c>
      <c r="F323" s="40" t="e">
        <f t="shared" si="31"/>
        <v>#NUM!</v>
      </c>
      <c r="G323" s="39" t="e">
        <f t="shared" si="32"/>
        <v>#NUM!</v>
      </c>
      <c r="H323" s="39" t="e">
        <f t="shared" si="33"/>
        <v>#NUM!</v>
      </c>
      <c r="I323" s="39">
        <f t="shared" si="28"/>
        <v>0</v>
      </c>
      <c r="J323" s="41">
        <f t="shared" si="29"/>
        <v>0</v>
      </c>
    </row>
    <row r="324" spans="2:10">
      <c r="B324" s="30">
        <f t="shared" si="30"/>
        <v>3.0430000000000001</v>
      </c>
      <c r="C324" s="31"/>
      <c r="D324" s="32">
        <f t="shared" si="34"/>
        <v>0</v>
      </c>
      <c r="E324" s="39">
        <v>305</v>
      </c>
      <c r="F324" s="40" t="e">
        <f t="shared" si="31"/>
        <v>#NUM!</v>
      </c>
      <c r="G324" s="39" t="e">
        <f t="shared" si="32"/>
        <v>#NUM!</v>
      </c>
      <c r="H324" s="39" t="e">
        <f t="shared" si="33"/>
        <v>#NUM!</v>
      </c>
      <c r="I324" s="39">
        <f t="shared" si="28"/>
        <v>0</v>
      </c>
      <c r="J324" s="41">
        <f t="shared" si="29"/>
        <v>0</v>
      </c>
    </row>
    <row r="325" spans="2:10">
      <c r="B325" s="30">
        <f t="shared" si="30"/>
        <v>3.0430000000000001</v>
      </c>
      <c r="C325" s="31"/>
      <c r="D325" s="32">
        <f t="shared" si="34"/>
        <v>0</v>
      </c>
      <c r="E325" s="39">
        <v>306</v>
      </c>
      <c r="F325" s="40" t="e">
        <f t="shared" si="31"/>
        <v>#NUM!</v>
      </c>
      <c r="G325" s="39" t="e">
        <f t="shared" si="32"/>
        <v>#NUM!</v>
      </c>
      <c r="H325" s="39" t="e">
        <f t="shared" si="33"/>
        <v>#NUM!</v>
      </c>
      <c r="I325" s="39">
        <f t="shared" si="28"/>
        <v>0</v>
      </c>
      <c r="J325" s="41">
        <f t="shared" si="29"/>
        <v>0</v>
      </c>
    </row>
    <row r="326" spans="2:10">
      <c r="B326" s="30">
        <f t="shared" si="30"/>
        <v>3.0430000000000001</v>
      </c>
      <c r="C326" s="31"/>
      <c r="D326" s="32">
        <f t="shared" si="34"/>
        <v>0</v>
      </c>
      <c r="E326" s="39">
        <v>307</v>
      </c>
      <c r="F326" s="40" t="e">
        <f t="shared" si="31"/>
        <v>#NUM!</v>
      </c>
      <c r="G326" s="39" t="e">
        <f t="shared" si="32"/>
        <v>#NUM!</v>
      </c>
      <c r="H326" s="39" t="e">
        <f t="shared" si="33"/>
        <v>#NUM!</v>
      </c>
      <c r="I326" s="39">
        <f t="shared" si="28"/>
        <v>0</v>
      </c>
      <c r="J326" s="41">
        <f t="shared" si="29"/>
        <v>0</v>
      </c>
    </row>
    <row r="327" spans="2:10">
      <c r="B327" s="30">
        <f t="shared" si="30"/>
        <v>3.0430000000000001</v>
      </c>
      <c r="C327" s="31"/>
      <c r="D327" s="32">
        <f t="shared" si="34"/>
        <v>0</v>
      </c>
      <c r="E327" s="39">
        <v>308</v>
      </c>
      <c r="F327" s="40" t="e">
        <f t="shared" si="31"/>
        <v>#NUM!</v>
      </c>
      <c r="G327" s="39" t="e">
        <f t="shared" si="32"/>
        <v>#NUM!</v>
      </c>
      <c r="H327" s="39" t="e">
        <f t="shared" si="33"/>
        <v>#NUM!</v>
      </c>
      <c r="I327" s="39">
        <f t="shared" si="28"/>
        <v>0</v>
      </c>
      <c r="J327" s="41">
        <f t="shared" si="29"/>
        <v>0</v>
      </c>
    </row>
    <row r="328" spans="2:10">
      <c r="B328" s="30">
        <f t="shared" si="30"/>
        <v>3.0430000000000001</v>
      </c>
      <c r="C328" s="31"/>
      <c r="D328" s="32">
        <f t="shared" si="34"/>
        <v>0</v>
      </c>
      <c r="E328" s="39">
        <v>309</v>
      </c>
      <c r="F328" s="40" t="e">
        <f t="shared" si="31"/>
        <v>#NUM!</v>
      </c>
      <c r="G328" s="39" t="e">
        <f t="shared" si="32"/>
        <v>#NUM!</v>
      </c>
      <c r="H328" s="39" t="e">
        <f t="shared" si="33"/>
        <v>#NUM!</v>
      </c>
      <c r="I328" s="39">
        <f t="shared" si="28"/>
        <v>0</v>
      </c>
      <c r="J328" s="41">
        <f t="shared" si="29"/>
        <v>0</v>
      </c>
    </row>
    <row r="329" spans="2:10">
      <c r="B329" s="30">
        <f t="shared" si="30"/>
        <v>3.0430000000000001</v>
      </c>
      <c r="C329" s="31"/>
      <c r="D329" s="32">
        <f t="shared" si="34"/>
        <v>0</v>
      </c>
      <c r="E329" s="39">
        <v>310</v>
      </c>
      <c r="F329" s="40" t="e">
        <f t="shared" si="31"/>
        <v>#NUM!</v>
      </c>
      <c r="G329" s="39" t="e">
        <f t="shared" si="32"/>
        <v>#NUM!</v>
      </c>
      <c r="H329" s="39" t="e">
        <f t="shared" si="33"/>
        <v>#NUM!</v>
      </c>
      <c r="I329" s="39">
        <f t="shared" si="28"/>
        <v>0</v>
      </c>
      <c r="J329" s="41">
        <f t="shared" si="29"/>
        <v>0</v>
      </c>
    </row>
    <row r="330" spans="2:10">
      <c r="B330" s="30">
        <f t="shared" si="30"/>
        <v>3.0430000000000001</v>
      </c>
      <c r="C330" s="31"/>
      <c r="D330" s="32">
        <f t="shared" si="34"/>
        <v>0</v>
      </c>
      <c r="E330" s="39">
        <v>311</v>
      </c>
      <c r="F330" s="40" t="e">
        <f t="shared" si="31"/>
        <v>#NUM!</v>
      </c>
      <c r="G330" s="39" t="e">
        <f t="shared" si="32"/>
        <v>#NUM!</v>
      </c>
      <c r="H330" s="39" t="e">
        <f t="shared" si="33"/>
        <v>#NUM!</v>
      </c>
      <c r="I330" s="39">
        <f t="shared" si="28"/>
        <v>0</v>
      </c>
      <c r="J330" s="41">
        <f t="shared" si="29"/>
        <v>0</v>
      </c>
    </row>
    <row r="331" spans="2:10">
      <c r="B331" s="30">
        <f t="shared" si="30"/>
        <v>3.0430000000000001</v>
      </c>
      <c r="C331" s="31"/>
      <c r="D331" s="32">
        <f t="shared" si="34"/>
        <v>0</v>
      </c>
      <c r="E331" s="39">
        <v>312</v>
      </c>
      <c r="F331" s="40" t="e">
        <f t="shared" si="31"/>
        <v>#NUM!</v>
      </c>
      <c r="G331" s="39" t="e">
        <f t="shared" si="32"/>
        <v>#NUM!</v>
      </c>
      <c r="H331" s="39" t="e">
        <f t="shared" si="33"/>
        <v>#NUM!</v>
      </c>
      <c r="I331" s="39">
        <f t="shared" si="28"/>
        <v>0</v>
      </c>
      <c r="J331" s="41">
        <f t="shared" si="29"/>
        <v>0</v>
      </c>
    </row>
    <row r="332" spans="2:10">
      <c r="B332" s="30">
        <f t="shared" si="30"/>
        <v>3.0430000000000001</v>
      </c>
      <c r="C332" s="31"/>
      <c r="D332" s="32">
        <f t="shared" si="34"/>
        <v>0</v>
      </c>
      <c r="E332" s="39">
        <v>313</v>
      </c>
      <c r="F332" s="40" t="e">
        <f t="shared" si="31"/>
        <v>#NUM!</v>
      </c>
      <c r="G332" s="39" t="e">
        <f t="shared" si="32"/>
        <v>#NUM!</v>
      </c>
      <c r="H332" s="39" t="e">
        <f t="shared" si="33"/>
        <v>#NUM!</v>
      </c>
      <c r="I332" s="39">
        <f t="shared" si="28"/>
        <v>0</v>
      </c>
      <c r="J332" s="41">
        <f t="shared" si="29"/>
        <v>0</v>
      </c>
    </row>
    <row r="333" spans="2:10">
      <c r="B333" s="30">
        <f t="shared" si="30"/>
        <v>3.0430000000000001</v>
      </c>
      <c r="C333" s="31"/>
      <c r="D333" s="32">
        <f t="shared" si="34"/>
        <v>0</v>
      </c>
      <c r="E333" s="39">
        <v>314</v>
      </c>
      <c r="F333" s="40" t="e">
        <f t="shared" si="31"/>
        <v>#NUM!</v>
      </c>
      <c r="G333" s="39" t="e">
        <f t="shared" si="32"/>
        <v>#NUM!</v>
      </c>
      <c r="H333" s="39" t="e">
        <f t="shared" si="33"/>
        <v>#NUM!</v>
      </c>
      <c r="I333" s="39">
        <f t="shared" si="28"/>
        <v>0</v>
      </c>
      <c r="J333" s="41">
        <f t="shared" si="29"/>
        <v>0</v>
      </c>
    </row>
    <row r="334" spans="2:10">
      <c r="B334" s="30">
        <f t="shared" si="30"/>
        <v>3.0430000000000001</v>
      </c>
      <c r="C334" s="31"/>
      <c r="D334" s="32">
        <f t="shared" si="34"/>
        <v>0</v>
      </c>
      <c r="E334" s="39">
        <v>315</v>
      </c>
      <c r="F334" s="40" t="e">
        <f t="shared" si="31"/>
        <v>#NUM!</v>
      </c>
      <c r="G334" s="39" t="e">
        <f t="shared" si="32"/>
        <v>#NUM!</v>
      </c>
      <c r="H334" s="39" t="e">
        <f t="shared" si="33"/>
        <v>#NUM!</v>
      </c>
      <c r="I334" s="39">
        <f t="shared" si="28"/>
        <v>0</v>
      </c>
      <c r="J334" s="41">
        <f t="shared" si="29"/>
        <v>0</v>
      </c>
    </row>
    <row r="335" spans="2:10">
      <c r="B335" s="30">
        <f t="shared" si="30"/>
        <v>3.0430000000000001</v>
      </c>
      <c r="C335" s="31"/>
      <c r="D335" s="32">
        <f t="shared" si="34"/>
        <v>0</v>
      </c>
      <c r="E335" s="39">
        <v>316</v>
      </c>
      <c r="F335" s="40" t="e">
        <f t="shared" si="31"/>
        <v>#NUM!</v>
      </c>
      <c r="G335" s="39" t="e">
        <f t="shared" si="32"/>
        <v>#NUM!</v>
      </c>
      <c r="H335" s="39" t="e">
        <f t="shared" si="33"/>
        <v>#NUM!</v>
      </c>
      <c r="I335" s="39">
        <f t="shared" si="28"/>
        <v>0</v>
      </c>
      <c r="J335" s="41">
        <f t="shared" si="29"/>
        <v>0</v>
      </c>
    </row>
    <row r="336" spans="2:10">
      <c r="B336" s="30">
        <f t="shared" si="30"/>
        <v>3.0430000000000001</v>
      </c>
      <c r="C336" s="31"/>
      <c r="D336" s="32">
        <f t="shared" si="34"/>
        <v>0</v>
      </c>
      <c r="E336" s="39">
        <v>317</v>
      </c>
      <c r="F336" s="40" t="e">
        <f t="shared" si="31"/>
        <v>#NUM!</v>
      </c>
      <c r="G336" s="39" t="e">
        <f t="shared" si="32"/>
        <v>#NUM!</v>
      </c>
      <c r="H336" s="39" t="e">
        <f t="shared" si="33"/>
        <v>#NUM!</v>
      </c>
      <c r="I336" s="39">
        <f t="shared" si="28"/>
        <v>0</v>
      </c>
      <c r="J336" s="41">
        <f t="shared" si="29"/>
        <v>0</v>
      </c>
    </row>
    <row r="337" spans="2:10">
      <c r="B337" s="30">
        <f t="shared" si="30"/>
        <v>3.0430000000000001</v>
      </c>
      <c r="C337" s="31"/>
      <c r="D337" s="32">
        <f t="shared" si="34"/>
        <v>0</v>
      </c>
      <c r="E337" s="39">
        <v>318</v>
      </c>
      <c r="F337" s="40" t="e">
        <f t="shared" si="31"/>
        <v>#NUM!</v>
      </c>
      <c r="G337" s="39" t="e">
        <f t="shared" si="32"/>
        <v>#NUM!</v>
      </c>
      <c r="H337" s="39" t="e">
        <f t="shared" si="33"/>
        <v>#NUM!</v>
      </c>
      <c r="I337" s="39">
        <f t="shared" si="28"/>
        <v>0</v>
      </c>
      <c r="J337" s="41">
        <f t="shared" si="29"/>
        <v>0</v>
      </c>
    </row>
    <row r="338" spans="2:10">
      <c r="B338" s="30">
        <f t="shared" si="30"/>
        <v>3.0430000000000001</v>
      </c>
      <c r="C338" s="31"/>
      <c r="D338" s="32">
        <f t="shared" si="34"/>
        <v>0</v>
      </c>
      <c r="E338" s="39">
        <v>319</v>
      </c>
      <c r="F338" s="40" t="e">
        <f t="shared" si="31"/>
        <v>#NUM!</v>
      </c>
      <c r="G338" s="39" t="e">
        <f t="shared" si="32"/>
        <v>#NUM!</v>
      </c>
      <c r="H338" s="39" t="e">
        <f t="shared" si="33"/>
        <v>#NUM!</v>
      </c>
      <c r="I338" s="39">
        <f t="shared" si="28"/>
        <v>0</v>
      </c>
      <c r="J338" s="41">
        <f t="shared" si="29"/>
        <v>0</v>
      </c>
    </row>
    <row r="339" spans="2:10">
      <c r="B339" s="30">
        <f t="shared" si="30"/>
        <v>3.0430000000000001</v>
      </c>
      <c r="C339" s="31"/>
      <c r="D339" s="32">
        <f t="shared" si="34"/>
        <v>0</v>
      </c>
      <c r="E339" s="39">
        <v>320</v>
      </c>
      <c r="F339" s="40" t="e">
        <f t="shared" si="31"/>
        <v>#NUM!</v>
      </c>
      <c r="G339" s="39" t="e">
        <f t="shared" si="32"/>
        <v>#NUM!</v>
      </c>
      <c r="H339" s="39" t="e">
        <f t="shared" si="33"/>
        <v>#NUM!</v>
      </c>
      <c r="I339" s="39">
        <f t="shared" ref="I339:I402" si="35">IF(ISERR(+G339*B339/$C$14/100)=1,0,G339*B339/$C$14/100)</f>
        <v>0</v>
      </c>
      <c r="J339" s="41">
        <f t="shared" ref="J339:J402" si="36">IF(ISERR(+H339-I339)=1,0,H339-I339)</f>
        <v>0</v>
      </c>
    </row>
    <row r="340" spans="2:10">
      <c r="B340" s="30">
        <f t="shared" ref="B340:B403" si="37">B339</f>
        <v>3.0430000000000001</v>
      </c>
      <c r="C340" s="31"/>
      <c r="D340" s="32">
        <f t="shared" si="34"/>
        <v>0</v>
      </c>
      <c r="E340" s="39">
        <v>321</v>
      </c>
      <c r="F340" s="40" t="e">
        <f t="shared" ref="F340:F403" si="38">(-LOG(1-((G340-C340)*B340/100/$C$14/H339))/(LOG(1+(B340/$C$14/100)))*(D340&lt;&gt;0))+(F339-1)*(D340=0)</f>
        <v>#NUM!</v>
      </c>
      <c r="G340" s="39" t="e">
        <f t="shared" ref="G340:G403" si="39">(G339-J339-C339)*(F339&gt;1)</f>
        <v>#NUM!</v>
      </c>
      <c r="H340" s="39" t="e">
        <f t="shared" ref="H340:H403" si="40">PMT(B340/100/$C$14,F340,-G340)*(D340=0)+H339*(D340&lt;&gt;0)</f>
        <v>#NUM!</v>
      </c>
      <c r="I340" s="39">
        <f t="shared" si="35"/>
        <v>0</v>
      </c>
      <c r="J340" s="41">
        <f t="shared" si="36"/>
        <v>0</v>
      </c>
    </row>
    <row r="341" spans="2:10">
      <c r="B341" s="30">
        <f t="shared" si="37"/>
        <v>3.0430000000000001</v>
      </c>
      <c r="C341" s="31"/>
      <c r="D341" s="32">
        <f t="shared" ref="D341:D404" si="41">+D340</f>
        <v>0</v>
      </c>
      <c r="E341" s="39">
        <v>322</v>
      </c>
      <c r="F341" s="40" t="e">
        <f t="shared" si="38"/>
        <v>#NUM!</v>
      </c>
      <c r="G341" s="39" t="e">
        <f t="shared" si="39"/>
        <v>#NUM!</v>
      </c>
      <c r="H341" s="39" t="e">
        <f t="shared" si="40"/>
        <v>#NUM!</v>
      </c>
      <c r="I341" s="39">
        <f t="shared" si="35"/>
        <v>0</v>
      </c>
      <c r="J341" s="41">
        <f t="shared" si="36"/>
        <v>0</v>
      </c>
    </row>
    <row r="342" spans="2:10">
      <c r="B342" s="30">
        <f t="shared" si="37"/>
        <v>3.0430000000000001</v>
      </c>
      <c r="C342" s="31"/>
      <c r="D342" s="32">
        <f t="shared" si="41"/>
        <v>0</v>
      </c>
      <c r="E342" s="39">
        <v>323</v>
      </c>
      <c r="F342" s="40" t="e">
        <f t="shared" si="38"/>
        <v>#NUM!</v>
      </c>
      <c r="G342" s="39" t="e">
        <f t="shared" si="39"/>
        <v>#NUM!</v>
      </c>
      <c r="H342" s="39" t="e">
        <f t="shared" si="40"/>
        <v>#NUM!</v>
      </c>
      <c r="I342" s="39">
        <f t="shared" si="35"/>
        <v>0</v>
      </c>
      <c r="J342" s="41">
        <f t="shared" si="36"/>
        <v>0</v>
      </c>
    </row>
    <row r="343" spans="2:10">
      <c r="B343" s="30">
        <f t="shared" si="37"/>
        <v>3.0430000000000001</v>
      </c>
      <c r="C343" s="31"/>
      <c r="D343" s="32">
        <f t="shared" si="41"/>
        <v>0</v>
      </c>
      <c r="E343" s="39">
        <v>324</v>
      </c>
      <c r="F343" s="40" t="e">
        <f t="shared" si="38"/>
        <v>#NUM!</v>
      </c>
      <c r="G343" s="39" t="e">
        <f t="shared" si="39"/>
        <v>#NUM!</v>
      </c>
      <c r="H343" s="39" t="e">
        <f t="shared" si="40"/>
        <v>#NUM!</v>
      </c>
      <c r="I343" s="39">
        <f t="shared" si="35"/>
        <v>0</v>
      </c>
      <c r="J343" s="41">
        <f t="shared" si="36"/>
        <v>0</v>
      </c>
    </row>
    <row r="344" spans="2:10">
      <c r="B344" s="30">
        <f t="shared" si="37"/>
        <v>3.0430000000000001</v>
      </c>
      <c r="C344" s="31"/>
      <c r="D344" s="32">
        <f t="shared" si="41"/>
        <v>0</v>
      </c>
      <c r="E344" s="39">
        <v>325</v>
      </c>
      <c r="F344" s="40" t="e">
        <f t="shared" si="38"/>
        <v>#NUM!</v>
      </c>
      <c r="G344" s="39" t="e">
        <f t="shared" si="39"/>
        <v>#NUM!</v>
      </c>
      <c r="H344" s="39" t="e">
        <f t="shared" si="40"/>
        <v>#NUM!</v>
      </c>
      <c r="I344" s="39">
        <f t="shared" si="35"/>
        <v>0</v>
      </c>
      <c r="J344" s="41">
        <f t="shared" si="36"/>
        <v>0</v>
      </c>
    </row>
    <row r="345" spans="2:10">
      <c r="B345" s="30">
        <f t="shared" si="37"/>
        <v>3.0430000000000001</v>
      </c>
      <c r="C345" s="31"/>
      <c r="D345" s="32">
        <f t="shared" si="41"/>
        <v>0</v>
      </c>
      <c r="E345" s="39">
        <v>326</v>
      </c>
      <c r="F345" s="40" t="e">
        <f t="shared" si="38"/>
        <v>#NUM!</v>
      </c>
      <c r="G345" s="39" t="e">
        <f t="shared" si="39"/>
        <v>#NUM!</v>
      </c>
      <c r="H345" s="39" t="e">
        <f t="shared" si="40"/>
        <v>#NUM!</v>
      </c>
      <c r="I345" s="39">
        <f t="shared" si="35"/>
        <v>0</v>
      </c>
      <c r="J345" s="41">
        <f t="shared" si="36"/>
        <v>0</v>
      </c>
    </row>
    <row r="346" spans="2:10">
      <c r="B346" s="30">
        <f t="shared" si="37"/>
        <v>3.0430000000000001</v>
      </c>
      <c r="C346" s="31"/>
      <c r="D346" s="32">
        <f t="shared" si="41"/>
        <v>0</v>
      </c>
      <c r="E346" s="39">
        <v>327</v>
      </c>
      <c r="F346" s="40" t="e">
        <f t="shared" si="38"/>
        <v>#NUM!</v>
      </c>
      <c r="G346" s="39" t="e">
        <f t="shared" si="39"/>
        <v>#NUM!</v>
      </c>
      <c r="H346" s="39" t="e">
        <f t="shared" si="40"/>
        <v>#NUM!</v>
      </c>
      <c r="I346" s="39">
        <f t="shared" si="35"/>
        <v>0</v>
      </c>
      <c r="J346" s="41">
        <f t="shared" si="36"/>
        <v>0</v>
      </c>
    </row>
    <row r="347" spans="2:10">
      <c r="B347" s="30">
        <f t="shared" si="37"/>
        <v>3.0430000000000001</v>
      </c>
      <c r="C347" s="31"/>
      <c r="D347" s="32">
        <f t="shared" si="41"/>
        <v>0</v>
      </c>
      <c r="E347" s="39">
        <v>328</v>
      </c>
      <c r="F347" s="40" t="e">
        <f t="shared" si="38"/>
        <v>#NUM!</v>
      </c>
      <c r="G347" s="39" t="e">
        <f t="shared" si="39"/>
        <v>#NUM!</v>
      </c>
      <c r="H347" s="39" t="e">
        <f t="shared" si="40"/>
        <v>#NUM!</v>
      </c>
      <c r="I347" s="39">
        <f t="shared" si="35"/>
        <v>0</v>
      </c>
      <c r="J347" s="41">
        <f t="shared" si="36"/>
        <v>0</v>
      </c>
    </row>
    <row r="348" spans="2:10">
      <c r="B348" s="30">
        <f t="shared" si="37"/>
        <v>3.0430000000000001</v>
      </c>
      <c r="C348" s="31"/>
      <c r="D348" s="32">
        <f t="shared" si="41"/>
        <v>0</v>
      </c>
      <c r="E348" s="39">
        <v>329</v>
      </c>
      <c r="F348" s="40" t="e">
        <f t="shared" si="38"/>
        <v>#NUM!</v>
      </c>
      <c r="G348" s="39" t="e">
        <f t="shared" si="39"/>
        <v>#NUM!</v>
      </c>
      <c r="H348" s="39" t="e">
        <f t="shared" si="40"/>
        <v>#NUM!</v>
      </c>
      <c r="I348" s="39">
        <f t="shared" si="35"/>
        <v>0</v>
      </c>
      <c r="J348" s="41">
        <f t="shared" si="36"/>
        <v>0</v>
      </c>
    </row>
    <row r="349" spans="2:10">
      <c r="B349" s="30">
        <f t="shared" si="37"/>
        <v>3.0430000000000001</v>
      </c>
      <c r="C349" s="31"/>
      <c r="D349" s="32">
        <f t="shared" si="41"/>
        <v>0</v>
      </c>
      <c r="E349" s="39">
        <v>330</v>
      </c>
      <c r="F349" s="40" t="e">
        <f t="shared" si="38"/>
        <v>#NUM!</v>
      </c>
      <c r="G349" s="39" t="e">
        <f t="shared" si="39"/>
        <v>#NUM!</v>
      </c>
      <c r="H349" s="39" t="e">
        <f t="shared" si="40"/>
        <v>#NUM!</v>
      </c>
      <c r="I349" s="39">
        <f t="shared" si="35"/>
        <v>0</v>
      </c>
      <c r="J349" s="41">
        <f t="shared" si="36"/>
        <v>0</v>
      </c>
    </row>
    <row r="350" spans="2:10">
      <c r="B350" s="30">
        <f t="shared" si="37"/>
        <v>3.0430000000000001</v>
      </c>
      <c r="C350" s="31"/>
      <c r="D350" s="32">
        <f t="shared" si="41"/>
        <v>0</v>
      </c>
      <c r="E350" s="39">
        <v>331</v>
      </c>
      <c r="F350" s="40" t="e">
        <f t="shared" si="38"/>
        <v>#NUM!</v>
      </c>
      <c r="G350" s="39" t="e">
        <f t="shared" si="39"/>
        <v>#NUM!</v>
      </c>
      <c r="H350" s="39" t="e">
        <f t="shared" si="40"/>
        <v>#NUM!</v>
      </c>
      <c r="I350" s="39">
        <f t="shared" si="35"/>
        <v>0</v>
      </c>
      <c r="J350" s="41">
        <f t="shared" si="36"/>
        <v>0</v>
      </c>
    </row>
    <row r="351" spans="2:10">
      <c r="B351" s="30">
        <f t="shared" si="37"/>
        <v>3.0430000000000001</v>
      </c>
      <c r="C351" s="31"/>
      <c r="D351" s="32">
        <f t="shared" si="41"/>
        <v>0</v>
      </c>
      <c r="E351" s="39">
        <v>332</v>
      </c>
      <c r="F351" s="40" t="e">
        <f t="shared" si="38"/>
        <v>#NUM!</v>
      </c>
      <c r="G351" s="39" t="e">
        <f t="shared" si="39"/>
        <v>#NUM!</v>
      </c>
      <c r="H351" s="39" t="e">
        <f t="shared" si="40"/>
        <v>#NUM!</v>
      </c>
      <c r="I351" s="39">
        <f t="shared" si="35"/>
        <v>0</v>
      </c>
      <c r="J351" s="41">
        <f t="shared" si="36"/>
        <v>0</v>
      </c>
    </row>
    <row r="352" spans="2:10">
      <c r="B352" s="30">
        <f t="shared" si="37"/>
        <v>3.0430000000000001</v>
      </c>
      <c r="C352" s="31"/>
      <c r="D352" s="32">
        <f t="shared" si="41"/>
        <v>0</v>
      </c>
      <c r="E352" s="39">
        <v>333</v>
      </c>
      <c r="F352" s="40" t="e">
        <f t="shared" si="38"/>
        <v>#NUM!</v>
      </c>
      <c r="G352" s="39" t="e">
        <f t="shared" si="39"/>
        <v>#NUM!</v>
      </c>
      <c r="H352" s="39" t="e">
        <f t="shared" si="40"/>
        <v>#NUM!</v>
      </c>
      <c r="I352" s="39">
        <f t="shared" si="35"/>
        <v>0</v>
      </c>
      <c r="J352" s="41">
        <f t="shared" si="36"/>
        <v>0</v>
      </c>
    </row>
    <row r="353" spans="2:10">
      <c r="B353" s="30">
        <f t="shared" si="37"/>
        <v>3.0430000000000001</v>
      </c>
      <c r="C353" s="31"/>
      <c r="D353" s="32">
        <f t="shared" si="41"/>
        <v>0</v>
      </c>
      <c r="E353" s="39">
        <v>334</v>
      </c>
      <c r="F353" s="40" t="e">
        <f t="shared" si="38"/>
        <v>#NUM!</v>
      </c>
      <c r="G353" s="39" t="e">
        <f t="shared" si="39"/>
        <v>#NUM!</v>
      </c>
      <c r="H353" s="39" t="e">
        <f t="shared" si="40"/>
        <v>#NUM!</v>
      </c>
      <c r="I353" s="39">
        <f t="shared" si="35"/>
        <v>0</v>
      </c>
      <c r="J353" s="41">
        <f t="shared" si="36"/>
        <v>0</v>
      </c>
    </row>
    <row r="354" spans="2:10">
      <c r="B354" s="30">
        <f t="shared" si="37"/>
        <v>3.0430000000000001</v>
      </c>
      <c r="C354" s="31"/>
      <c r="D354" s="32">
        <f t="shared" si="41"/>
        <v>0</v>
      </c>
      <c r="E354" s="39">
        <v>335</v>
      </c>
      <c r="F354" s="40" t="e">
        <f t="shared" si="38"/>
        <v>#NUM!</v>
      </c>
      <c r="G354" s="39" t="e">
        <f t="shared" si="39"/>
        <v>#NUM!</v>
      </c>
      <c r="H354" s="39" t="e">
        <f t="shared" si="40"/>
        <v>#NUM!</v>
      </c>
      <c r="I354" s="39">
        <f t="shared" si="35"/>
        <v>0</v>
      </c>
      <c r="J354" s="41">
        <f t="shared" si="36"/>
        <v>0</v>
      </c>
    </row>
    <row r="355" spans="2:10">
      <c r="B355" s="30">
        <f t="shared" si="37"/>
        <v>3.0430000000000001</v>
      </c>
      <c r="C355" s="31"/>
      <c r="D355" s="32">
        <f t="shared" si="41"/>
        <v>0</v>
      </c>
      <c r="E355" s="39">
        <v>336</v>
      </c>
      <c r="F355" s="40" t="e">
        <f t="shared" si="38"/>
        <v>#NUM!</v>
      </c>
      <c r="G355" s="39" t="e">
        <f t="shared" si="39"/>
        <v>#NUM!</v>
      </c>
      <c r="H355" s="39" t="e">
        <f t="shared" si="40"/>
        <v>#NUM!</v>
      </c>
      <c r="I355" s="39">
        <f t="shared" si="35"/>
        <v>0</v>
      </c>
      <c r="J355" s="41">
        <f t="shared" si="36"/>
        <v>0</v>
      </c>
    </row>
    <row r="356" spans="2:10">
      <c r="B356" s="30">
        <f t="shared" si="37"/>
        <v>3.0430000000000001</v>
      </c>
      <c r="C356" s="31"/>
      <c r="D356" s="32">
        <f t="shared" si="41"/>
        <v>0</v>
      </c>
      <c r="E356" s="39">
        <v>337</v>
      </c>
      <c r="F356" s="40" t="e">
        <f t="shared" si="38"/>
        <v>#NUM!</v>
      </c>
      <c r="G356" s="39" t="e">
        <f t="shared" si="39"/>
        <v>#NUM!</v>
      </c>
      <c r="H356" s="39" t="e">
        <f t="shared" si="40"/>
        <v>#NUM!</v>
      </c>
      <c r="I356" s="39">
        <f t="shared" si="35"/>
        <v>0</v>
      </c>
      <c r="J356" s="41">
        <f t="shared" si="36"/>
        <v>0</v>
      </c>
    </row>
    <row r="357" spans="2:10">
      <c r="B357" s="30">
        <f t="shared" si="37"/>
        <v>3.0430000000000001</v>
      </c>
      <c r="C357" s="31"/>
      <c r="D357" s="32">
        <f t="shared" si="41"/>
        <v>0</v>
      </c>
      <c r="E357" s="39">
        <v>338</v>
      </c>
      <c r="F357" s="40" t="e">
        <f t="shared" si="38"/>
        <v>#NUM!</v>
      </c>
      <c r="G357" s="39" t="e">
        <f t="shared" si="39"/>
        <v>#NUM!</v>
      </c>
      <c r="H357" s="39" t="e">
        <f t="shared" si="40"/>
        <v>#NUM!</v>
      </c>
      <c r="I357" s="39">
        <f t="shared" si="35"/>
        <v>0</v>
      </c>
      <c r="J357" s="41">
        <f t="shared" si="36"/>
        <v>0</v>
      </c>
    </row>
    <row r="358" spans="2:10">
      <c r="B358" s="30">
        <f t="shared" si="37"/>
        <v>3.0430000000000001</v>
      </c>
      <c r="C358" s="31"/>
      <c r="D358" s="32">
        <f t="shared" si="41"/>
        <v>0</v>
      </c>
      <c r="E358" s="39">
        <v>339</v>
      </c>
      <c r="F358" s="40" t="e">
        <f t="shared" si="38"/>
        <v>#NUM!</v>
      </c>
      <c r="G358" s="39" t="e">
        <f t="shared" si="39"/>
        <v>#NUM!</v>
      </c>
      <c r="H358" s="39" t="e">
        <f t="shared" si="40"/>
        <v>#NUM!</v>
      </c>
      <c r="I358" s="39">
        <f t="shared" si="35"/>
        <v>0</v>
      </c>
      <c r="J358" s="41">
        <f t="shared" si="36"/>
        <v>0</v>
      </c>
    </row>
    <row r="359" spans="2:10">
      <c r="B359" s="30">
        <f t="shared" si="37"/>
        <v>3.0430000000000001</v>
      </c>
      <c r="C359" s="31"/>
      <c r="D359" s="32">
        <f t="shared" si="41"/>
        <v>0</v>
      </c>
      <c r="E359" s="39">
        <v>340</v>
      </c>
      <c r="F359" s="40" t="e">
        <f t="shared" si="38"/>
        <v>#NUM!</v>
      </c>
      <c r="G359" s="39" t="e">
        <f t="shared" si="39"/>
        <v>#NUM!</v>
      </c>
      <c r="H359" s="39" t="e">
        <f t="shared" si="40"/>
        <v>#NUM!</v>
      </c>
      <c r="I359" s="39">
        <f t="shared" si="35"/>
        <v>0</v>
      </c>
      <c r="J359" s="41">
        <f t="shared" si="36"/>
        <v>0</v>
      </c>
    </row>
    <row r="360" spans="2:10">
      <c r="B360" s="30">
        <f t="shared" si="37"/>
        <v>3.0430000000000001</v>
      </c>
      <c r="C360" s="31"/>
      <c r="D360" s="32">
        <f t="shared" si="41"/>
        <v>0</v>
      </c>
      <c r="E360" s="39">
        <v>341</v>
      </c>
      <c r="F360" s="40" t="e">
        <f t="shared" si="38"/>
        <v>#NUM!</v>
      </c>
      <c r="G360" s="39" t="e">
        <f t="shared" si="39"/>
        <v>#NUM!</v>
      </c>
      <c r="H360" s="39" t="e">
        <f t="shared" si="40"/>
        <v>#NUM!</v>
      </c>
      <c r="I360" s="39">
        <f t="shared" si="35"/>
        <v>0</v>
      </c>
      <c r="J360" s="41">
        <f t="shared" si="36"/>
        <v>0</v>
      </c>
    </row>
    <row r="361" spans="2:10">
      <c r="B361" s="30">
        <f t="shared" si="37"/>
        <v>3.0430000000000001</v>
      </c>
      <c r="C361" s="31"/>
      <c r="D361" s="32">
        <f t="shared" si="41"/>
        <v>0</v>
      </c>
      <c r="E361" s="39">
        <v>342</v>
      </c>
      <c r="F361" s="40" t="e">
        <f t="shared" si="38"/>
        <v>#NUM!</v>
      </c>
      <c r="G361" s="39" t="e">
        <f t="shared" si="39"/>
        <v>#NUM!</v>
      </c>
      <c r="H361" s="39" t="e">
        <f t="shared" si="40"/>
        <v>#NUM!</v>
      </c>
      <c r="I361" s="39">
        <f t="shared" si="35"/>
        <v>0</v>
      </c>
      <c r="J361" s="41">
        <f t="shared" si="36"/>
        <v>0</v>
      </c>
    </row>
    <row r="362" spans="2:10">
      <c r="B362" s="30">
        <f t="shared" si="37"/>
        <v>3.0430000000000001</v>
      </c>
      <c r="C362" s="31"/>
      <c r="D362" s="32">
        <f t="shared" si="41"/>
        <v>0</v>
      </c>
      <c r="E362" s="39">
        <v>343</v>
      </c>
      <c r="F362" s="40" t="e">
        <f t="shared" si="38"/>
        <v>#NUM!</v>
      </c>
      <c r="G362" s="39" t="e">
        <f t="shared" si="39"/>
        <v>#NUM!</v>
      </c>
      <c r="H362" s="39" t="e">
        <f t="shared" si="40"/>
        <v>#NUM!</v>
      </c>
      <c r="I362" s="39">
        <f t="shared" si="35"/>
        <v>0</v>
      </c>
      <c r="J362" s="41">
        <f t="shared" si="36"/>
        <v>0</v>
      </c>
    </row>
    <row r="363" spans="2:10">
      <c r="B363" s="30">
        <f t="shared" si="37"/>
        <v>3.0430000000000001</v>
      </c>
      <c r="C363" s="31"/>
      <c r="D363" s="32">
        <f t="shared" si="41"/>
        <v>0</v>
      </c>
      <c r="E363" s="39">
        <v>344</v>
      </c>
      <c r="F363" s="40" t="e">
        <f t="shared" si="38"/>
        <v>#NUM!</v>
      </c>
      <c r="G363" s="39" t="e">
        <f t="shared" si="39"/>
        <v>#NUM!</v>
      </c>
      <c r="H363" s="39" t="e">
        <f t="shared" si="40"/>
        <v>#NUM!</v>
      </c>
      <c r="I363" s="39">
        <f t="shared" si="35"/>
        <v>0</v>
      </c>
      <c r="J363" s="41">
        <f t="shared" si="36"/>
        <v>0</v>
      </c>
    </row>
    <row r="364" spans="2:10">
      <c r="B364" s="30">
        <f t="shared" si="37"/>
        <v>3.0430000000000001</v>
      </c>
      <c r="C364" s="31"/>
      <c r="D364" s="32">
        <f t="shared" si="41"/>
        <v>0</v>
      </c>
      <c r="E364" s="39">
        <v>345</v>
      </c>
      <c r="F364" s="40" t="e">
        <f t="shared" si="38"/>
        <v>#NUM!</v>
      </c>
      <c r="G364" s="39" t="e">
        <f t="shared" si="39"/>
        <v>#NUM!</v>
      </c>
      <c r="H364" s="39" t="e">
        <f t="shared" si="40"/>
        <v>#NUM!</v>
      </c>
      <c r="I364" s="39">
        <f t="shared" si="35"/>
        <v>0</v>
      </c>
      <c r="J364" s="41">
        <f t="shared" si="36"/>
        <v>0</v>
      </c>
    </row>
    <row r="365" spans="2:10">
      <c r="B365" s="30">
        <f t="shared" si="37"/>
        <v>3.0430000000000001</v>
      </c>
      <c r="C365" s="31"/>
      <c r="D365" s="32">
        <f t="shared" si="41"/>
        <v>0</v>
      </c>
      <c r="E365" s="39">
        <v>346</v>
      </c>
      <c r="F365" s="40" t="e">
        <f t="shared" si="38"/>
        <v>#NUM!</v>
      </c>
      <c r="G365" s="39" t="e">
        <f t="shared" si="39"/>
        <v>#NUM!</v>
      </c>
      <c r="H365" s="39" t="e">
        <f t="shared" si="40"/>
        <v>#NUM!</v>
      </c>
      <c r="I365" s="39">
        <f t="shared" si="35"/>
        <v>0</v>
      </c>
      <c r="J365" s="41">
        <f t="shared" si="36"/>
        <v>0</v>
      </c>
    </row>
    <row r="366" spans="2:10">
      <c r="B366" s="30">
        <f t="shared" si="37"/>
        <v>3.0430000000000001</v>
      </c>
      <c r="C366" s="31"/>
      <c r="D366" s="32">
        <f t="shared" si="41"/>
        <v>0</v>
      </c>
      <c r="E366" s="39">
        <v>347</v>
      </c>
      <c r="F366" s="40" t="e">
        <f t="shared" si="38"/>
        <v>#NUM!</v>
      </c>
      <c r="G366" s="39" t="e">
        <f t="shared" si="39"/>
        <v>#NUM!</v>
      </c>
      <c r="H366" s="39" t="e">
        <f t="shared" si="40"/>
        <v>#NUM!</v>
      </c>
      <c r="I366" s="39">
        <f t="shared" si="35"/>
        <v>0</v>
      </c>
      <c r="J366" s="41">
        <f t="shared" si="36"/>
        <v>0</v>
      </c>
    </row>
    <row r="367" spans="2:10">
      <c r="B367" s="30">
        <f t="shared" si="37"/>
        <v>3.0430000000000001</v>
      </c>
      <c r="C367" s="31"/>
      <c r="D367" s="32">
        <f t="shared" si="41"/>
        <v>0</v>
      </c>
      <c r="E367" s="39">
        <v>348</v>
      </c>
      <c r="F367" s="40" t="e">
        <f t="shared" si="38"/>
        <v>#NUM!</v>
      </c>
      <c r="G367" s="39" t="e">
        <f t="shared" si="39"/>
        <v>#NUM!</v>
      </c>
      <c r="H367" s="39" t="e">
        <f t="shared" si="40"/>
        <v>#NUM!</v>
      </c>
      <c r="I367" s="39">
        <f t="shared" si="35"/>
        <v>0</v>
      </c>
      <c r="J367" s="41">
        <f t="shared" si="36"/>
        <v>0</v>
      </c>
    </row>
    <row r="368" spans="2:10">
      <c r="B368" s="30">
        <f t="shared" si="37"/>
        <v>3.0430000000000001</v>
      </c>
      <c r="C368" s="31"/>
      <c r="D368" s="32">
        <f t="shared" si="41"/>
        <v>0</v>
      </c>
      <c r="E368" s="39">
        <v>349</v>
      </c>
      <c r="F368" s="40" t="e">
        <f t="shared" si="38"/>
        <v>#NUM!</v>
      </c>
      <c r="G368" s="39" t="e">
        <f t="shared" si="39"/>
        <v>#NUM!</v>
      </c>
      <c r="H368" s="39" t="e">
        <f t="shared" si="40"/>
        <v>#NUM!</v>
      </c>
      <c r="I368" s="39">
        <f t="shared" si="35"/>
        <v>0</v>
      </c>
      <c r="J368" s="41">
        <f t="shared" si="36"/>
        <v>0</v>
      </c>
    </row>
    <row r="369" spans="2:10">
      <c r="B369" s="30">
        <f t="shared" si="37"/>
        <v>3.0430000000000001</v>
      </c>
      <c r="C369" s="31"/>
      <c r="D369" s="32">
        <f t="shared" si="41"/>
        <v>0</v>
      </c>
      <c r="E369" s="39">
        <v>350</v>
      </c>
      <c r="F369" s="40" t="e">
        <f t="shared" si="38"/>
        <v>#NUM!</v>
      </c>
      <c r="G369" s="39" t="e">
        <f t="shared" si="39"/>
        <v>#NUM!</v>
      </c>
      <c r="H369" s="39" t="e">
        <f t="shared" si="40"/>
        <v>#NUM!</v>
      </c>
      <c r="I369" s="39">
        <f t="shared" si="35"/>
        <v>0</v>
      </c>
      <c r="J369" s="41">
        <f t="shared" si="36"/>
        <v>0</v>
      </c>
    </row>
    <row r="370" spans="2:10">
      <c r="B370" s="30">
        <f t="shared" si="37"/>
        <v>3.0430000000000001</v>
      </c>
      <c r="C370" s="31"/>
      <c r="D370" s="32">
        <f t="shared" si="41"/>
        <v>0</v>
      </c>
      <c r="E370" s="39">
        <v>351</v>
      </c>
      <c r="F370" s="40" t="e">
        <f t="shared" si="38"/>
        <v>#NUM!</v>
      </c>
      <c r="G370" s="39" t="e">
        <f t="shared" si="39"/>
        <v>#NUM!</v>
      </c>
      <c r="H370" s="39" t="e">
        <f t="shared" si="40"/>
        <v>#NUM!</v>
      </c>
      <c r="I370" s="39">
        <f t="shared" si="35"/>
        <v>0</v>
      </c>
      <c r="J370" s="41">
        <f t="shared" si="36"/>
        <v>0</v>
      </c>
    </row>
    <row r="371" spans="2:10">
      <c r="B371" s="30">
        <f t="shared" si="37"/>
        <v>3.0430000000000001</v>
      </c>
      <c r="C371" s="31"/>
      <c r="D371" s="32">
        <f t="shared" si="41"/>
        <v>0</v>
      </c>
      <c r="E371" s="39">
        <v>352</v>
      </c>
      <c r="F371" s="40" t="e">
        <f t="shared" si="38"/>
        <v>#NUM!</v>
      </c>
      <c r="G371" s="39" t="e">
        <f t="shared" si="39"/>
        <v>#NUM!</v>
      </c>
      <c r="H371" s="39" t="e">
        <f t="shared" si="40"/>
        <v>#NUM!</v>
      </c>
      <c r="I371" s="39">
        <f t="shared" si="35"/>
        <v>0</v>
      </c>
      <c r="J371" s="41">
        <f t="shared" si="36"/>
        <v>0</v>
      </c>
    </row>
    <row r="372" spans="2:10">
      <c r="B372" s="30">
        <f t="shared" si="37"/>
        <v>3.0430000000000001</v>
      </c>
      <c r="C372" s="31"/>
      <c r="D372" s="32">
        <f t="shared" si="41"/>
        <v>0</v>
      </c>
      <c r="E372" s="39">
        <v>353</v>
      </c>
      <c r="F372" s="40" t="e">
        <f t="shared" si="38"/>
        <v>#NUM!</v>
      </c>
      <c r="G372" s="39" t="e">
        <f t="shared" si="39"/>
        <v>#NUM!</v>
      </c>
      <c r="H372" s="39" t="e">
        <f t="shared" si="40"/>
        <v>#NUM!</v>
      </c>
      <c r="I372" s="39">
        <f t="shared" si="35"/>
        <v>0</v>
      </c>
      <c r="J372" s="41">
        <f t="shared" si="36"/>
        <v>0</v>
      </c>
    </row>
    <row r="373" spans="2:10">
      <c r="B373" s="30">
        <f t="shared" si="37"/>
        <v>3.0430000000000001</v>
      </c>
      <c r="C373" s="31"/>
      <c r="D373" s="32">
        <f t="shared" si="41"/>
        <v>0</v>
      </c>
      <c r="E373" s="39">
        <v>354</v>
      </c>
      <c r="F373" s="40" t="e">
        <f t="shared" si="38"/>
        <v>#NUM!</v>
      </c>
      <c r="G373" s="39" t="e">
        <f t="shared" si="39"/>
        <v>#NUM!</v>
      </c>
      <c r="H373" s="39" t="e">
        <f t="shared" si="40"/>
        <v>#NUM!</v>
      </c>
      <c r="I373" s="39">
        <f t="shared" si="35"/>
        <v>0</v>
      </c>
      <c r="J373" s="41">
        <f t="shared" si="36"/>
        <v>0</v>
      </c>
    </row>
    <row r="374" spans="2:10">
      <c r="B374" s="30">
        <f t="shared" si="37"/>
        <v>3.0430000000000001</v>
      </c>
      <c r="C374" s="31"/>
      <c r="D374" s="32">
        <f t="shared" si="41"/>
        <v>0</v>
      </c>
      <c r="E374" s="39">
        <v>355</v>
      </c>
      <c r="F374" s="40" t="e">
        <f t="shared" si="38"/>
        <v>#NUM!</v>
      </c>
      <c r="G374" s="39" t="e">
        <f t="shared" si="39"/>
        <v>#NUM!</v>
      </c>
      <c r="H374" s="39" t="e">
        <f t="shared" si="40"/>
        <v>#NUM!</v>
      </c>
      <c r="I374" s="39">
        <f t="shared" si="35"/>
        <v>0</v>
      </c>
      <c r="J374" s="41">
        <f t="shared" si="36"/>
        <v>0</v>
      </c>
    </row>
    <row r="375" spans="2:10">
      <c r="B375" s="30">
        <f t="shared" si="37"/>
        <v>3.0430000000000001</v>
      </c>
      <c r="C375" s="31"/>
      <c r="D375" s="32">
        <f t="shared" si="41"/>
        <v>0</v>
      </c>
      <c r="E375" s="39">
        <v>356</v>
      </c>
      <c r="F375" s="40" t="e">
        <f t="shared" si="38"/>
        <v>#NUM!</v>
      </c>
      <c r="G375" s="39" t="e">
        <f t="shared" si="39"/>
        <v>#NUM!</v>
      </c>
      <c r="H375" s="39" t="e">
        <f t="shared" si="40"/>
        <v>#NUM!</v>
      </c>
      <c r="I375" s="39">
        <f t="shared" si="35"/>
        <v>0</v>
      </c>
      <c r="J375" s="41">
        <f t="shared" si="36"/>
        <v>0</v>
      </c>
    </row>
    <row r="376" spans="2:10">
      <c r="B376" s="30">
        <f t="shared" si="37"/>
        <v>3.0430000000000001</v>
      </c>
      <c r="C376" s="31"/>
      <c r="D376" s="32">
        <f t="shared" si="41"/>
        <v>0</v>
      </c>
      <c r="E376" s="39">
        <v>357</v>
      </c>
      <c r="F376" s="40" t="e">
        <f t="shared" si="38"/>
        <v>#NUM!</v>
      </c>
      <c r="G376" s="39" t="e">
        <f t="shared" si="39"/>
        <v>#NUM!</v>
      </c>
      <c r="H376" s="39" t="e">
        <f t="shared" si="40"/>
        <v>#NUM!</v>
      </c>
      <c r="I376" s="39">
        <f t="shared" si="35"/>
        <v>0</v>
      </c>
      <c r="J376" s="41">
        <f t="shared" si="36"/>
        <v>0</v>
      </c>
    </row>
    <row r="377" spans="2:10">
      <c r="B377" s="30">
        <f t="shared" si="37"/>
        <v>3.0430000000000001</v>
      </c>
      <c r="C377" s="31"/>
      <c r="D377" s="32">
        <f t="shared" si="41"/>
        <v>0</v>
      </c>
      <c r="E377" s="39">
        <v>358</v>
      </c>
      <c r="F377" s="40" t="e">
        <f t="shared" si="38"/>
        <v>#NUM!</v>
      </c>
      <c r="G377" s="39" t="e">
        <f t="shared" si="39"/>
        <v>#NUM!</v>
      </c>
      <c r="H377" s="39" t="e">
        <f t="shared" si="40"/>
        <v>#NUM!</v>
      </c>
      <c r="I377" s="39">
        <f t="shared" si="35"/>
        <v>0</v>
      </c>
      <c r="J377" s="41">
        <f t="shared" si="36"/>
        <v>0</v>
      </c>
    </row>
    <row r="378" spans="2:10">
      <c r="B378" s="30">
        <f t="shared" si="37"/>
        <v>3.0430000000000001</v>
      </c>
      <c r="C378" s="31"/>
      <c r="D378" s="32">
        <f t="shared" si="41"/>
        <v>0</v>
      </c>
      <c r="E378" s="39">
        <v>359</v>
      </c>
      <c r="F378" s="40" t="e">
        <f t="shared" si="38"/>
        <v>#NUM!</v>
      </c>
      <c r="G378" s="39" t="e">
        <f t="shared" si="39"/>
        <v>#NUM!</v>
      </c>
      <c r="H378" s="39" t="e">
        <f t="shared" si="40"/>
        <v>#NUM!</v>
      </c>
      <c r="I378" s="39">
        <f t="shared" si="35"/>
        <v>0</v>
      </c>
      <c r="J378" s="41">
        <f t="shared" si="36"/>
        <v>0</v>
      </c>
    </row>
    <row r="379" spans="2:10">
      <c r="B379" s="30">
        <f t="shared" si="37"/>
        <v>3.0430000000000001</v>
      </c>
      <c r="C379" s="31"/>
      <c r="D379" s="32">
        <f t="shared" si="41"/>
        <v>0</v>
      </c>
      <c r="E379" s="39">
        <v>360</v>
      </c>
      <c r="F379" s="40" t="e">
        <f t="shared" si="38"/>
        <v>#NUM!</v>
      </c>
      <c r="G379" s="39" t="e">
        <f t="shared" si="39"/>
        <v>#NUM!</v>
      </c>
      <c r="H379" s="39" t="e">
        <f t="shared" si="40"/>
        <v>#NUM!</v>
      </c>
      <c r="I379" s="39">
        <f t="shared" si="35"/>
        <v>0</v>
      </c>
      <c r="J379" s="41">
        <f t="shared" si="36"/>
        <v>0</v>
      </c>
    </row>
    <row r="380" spans="2:10">
      <c r="B380" s="30">
        <f t="shared" si="37"/>
        <v>3.0430000000000001</v>
      </c>
      <c r="C380" s="31"/>
      <c r="D380" s="32">
        <f t="shared" si="41"/>
        <v>0</v>
      </c>
      <c r="E380" s="39">
        <v>361</v>
      </c>
      <c r="F380" s="40" t="e">
        <f t="shared" si="38"/>
        <v>#NUM!</v>
      </c>
      <c r="G380" s="39" t="e">
        <f t="shared" si="39"/>
        <v>#NUM!</v>
      </c>
      <c r="H380" s="39" t="e">
        <f t="shared" si="40"/>
        <v>#NUM!</v>
      </c>
      <c r="I380" s="39">
        <f t="shared" si="35"/>
        <v>0</v>
      </c>
      <c r="J380" s="41">
        <f t="shared" si="36"/>
        <v>0</v>
      </c>
    </row>
    <row r="381" spans="2:10">
      <c r="B381" s="30">
        <f t="shared" si="37"/>
        <v>3.0430000000000001</v>
      </c>
      <c r="C381" s="31"/>
      <c r="D381" s="32">
        <f t="shared" si="41"/>
        <v>0</v>
      </c>
      <c r="E381" s="39">
        <v>362</v>
      </c>
      <c r="F381" s="40" t="e">
        <f t="shared" si="38"/>
        <v>#NUM!</v>
      </c>
      <c r="G381" s="39" t="e">
        <f t="shared" si="39"/>
        <v>#NUM!</v>
      </c>
      <c r="H381" s="39" t="e">
        <f t="shared" si="40"/>
        <v>#NUM!</v>
      </c>
      <c r="I381" s="39">
        <f t="shared" si="35"/>
        <v>0</v>
      </c>
      <c r="J381" s="41">
        <f t="shared" si="36"/>
        <v>0</v>
      </c>
    </row>
    <row r="382" spans="2:10">
      <c r="B382" s="30">
        <f t="shared" si="37"/>
        <v>3.0430000000000001</v>
      </c>
      <c r="C382" s="31"/>
      <c r="D382" s="32">
        <f t="shared" si="41"/>
        <v>0</v>
      </c>
      <c r="E382" s="39">
        <v>363</v>
      </c>
      <c r="F382" s="40" t="e">
        <f t="shared" si="38"/>
        <v>#NUM!</v>
      </c>
      <c r="G382" s="39" t="e">
        <f t="shared" si="39"/>
        <v>#NUM!</v>
      </c>
      <c r="H382" s="39" t="e">
        <f t="shared" si="40"/>
        <v>#NUM!</v>
      </c>
      <c r="I382" s="39">
        <f t="shared" si="35"/>
        <v>0</v>
      </c>
      <c r="J382" s="41">
        <f t="shared" si="36"/>
        <v>0</v>
      </c>
    </row>
    <row r="383" spans="2:10">
      <c r="B383" s="30">
        <f t="shared" si="37"/>
        <v>3.0430000000000001</v>
      </c>
      <c r="C383" s="31"/>
      <c r="D383" s="32">
        <f t="shared" si="41"/>
        <v>0</v>
      </c>
      <c r="E383" s="39">
        <v>364</v>
      </c>
      <c r="F383" s="40" t="e">
        <f t="shared" si="38"/>
        <v>#NUM!</v>
      </c>
      <c r="G383" s="39" t="e">
        <f t="shared" si="39"/>
        <v>#NUM!</v>
      </c>
      <c r="H383" s="39" t="e">
        <f t="shared" si="40"/>
        <v>#NUM!</v>
      </c>
      <c r="I383" s="39">
        <f t="shared" si="35"/>
        <v>0</v>
      </c>
      <c r="J383" s="41">
        <f t="shared" si="36"/>
        <v>0</v>
      </c>
    </row>
    <row r="384" spans="2:10">
      <c r="B384" s="30">
        <f t="shared" si="37"/>
        <v>3.0430000000000001</v>
      </c>
      <c r="C384" s="31"/>
      <c r="D384" s="32">
        <f t="shared" si="41"/>
        <v>0</v>
      </c>
      <c r="E384" s="39">
        <v>365</v>
      </c>
      <c r="F384" s="40" t="e">
        <f t="shared" si="38"/>
        <v>#NUM!</v>
      </c>
      <c r="G384" s="39" t="e">
        <f t="shared" si="39"/>
        <v>#NUM!</v>
      </c>
      <c r="H384" s="39" t="e">
        <f t="shared" si="40"/>
        <v>#NUM!</v>
      </c>
      <c r="I384" s="39">
        <f t="shared" si="35"/>
        <v>0</v>
      </c>
      <c r="J384" s="41">
        <f t="shared" si="36"/>
        <v>0</v>
      </c>
    </row>
    <row r="385" spans="2:10">
      <c r="B385" s="30">
        <f t="shared" si="37"/>
        <v>3.0430000000000001</v>
      </c>
      <c r="C385" s="31"/>
      <c r="D385" s="32">
        <f t="shared" si="41"/>
        <v>0</v>
      </c>
      <c r="E385" s="39">
        <v>366</v>
      </c>
      <c r="F385" s="40" t="e">
        <f t="shared" si="38"/>
        <v>#NUM!</v>
      </c>
      <c r="G385" s="39" t="e">
        <f t="shared" si="39"/>
        <v>#NUM!</v>
      </c>
      <c r="H385" s="39" t="e">
        <f t="shared" si="40"/>
        <v>#NUM!</v>
      </c>
      <c r="I385" s="39">
        <f t="shared" si="35"/>
        <v>0</v>
      </c>
      <c r="J385" s="41">
        <f t="shared" si="36"/>
        <v>0</v>
      </c>
    </row>
    <row r="386" spans="2:10">
      <c r="B386" s="30">
        <f t="shared" si="37"/>
        <v>3.0430000000000001</v>
      </c>
      <c r="C386" s="31"/>
      <c r="D386" s="32">
        <f t="shared" si="41"/>
        <v>0</v>
      </c>
      <c r="E386" s="39">
        <v>367</v>
      </c>
      <c r="F386" s="40" t="e">
        <f t="shared" si="38"/>
        <v>#NUM!</v>
      </c>
      <c r="G386" s="39" t="e">
        <f t="shared" si="39"/>
        <v>#NUM!</v>
      </c>
      <c r="H386" s="39" t="e">
        <f t="shared" si="40"/>
        <v>#NUM!</v>
      </c>
      <c r="I386" s="39">
        <f t="shared" si="35"/>
        <v>0</v>
      </c>
      <c r="J386" s="41">
        <f t="shared" si="36"/>
        <v>0</v>
      </c>
    </row>
    <row r="387" spans="2:10">
      <c r="B387" s="30">
        <f t="shared" si="37"/>
        <v>3.0430000000000001</v>
      </c>
      <c r="C387" s="31"/>
      <c r="D387" s="32">
        <f t="shared" si="41"/>
        <v>0</v>
      </c>
      <c r="E387" s="39">
        <v>368</v>
      </c>
      <c r="F387" s="40" t="e">
        <f t="shared" si="38"/>
        <v>#NUM!</v>
      </c>
      <c r="G387" s="39" t="e">
        <f t="shared" si="39"/>
        <v>#NUM!</v>
      </c>
      <c r="H387" s="39" t="e">
        <f t="shared" si="40"/>
        <v>#NUM!</v>
      </c>
      <c r="I387" s="39">
        <f t="shared" si="35"/>
        <v>0</v>
      </c>
      <c r="J387" s="41">
        <f t="shared" si="36"/>
        <v>0</v>
      </c>
    </row>
    <row r="388" spans="2:10">
      <c r="B388" s="30">
        <f t="shared" si="37"/>
        <v>3.0430000000000001</v>
      </c>
      <c r="C388" s="31"/>
      <c r="D388" s="32">
        <f t="shared" si="41"/>
        <v>0</v>
      </c>
      <c r="E388" s="39">
        <v>369</v>
      </c>
      <c r="F388" s="40" t="e">
        <f t="shared" si="38"/>
        <v>#NUM!</v>
      </c>
      <c r="G388" s="39" t="e">
        <f t="shared" si="39"/>
        <v>#NUM!</v>
      </c>
      <c r="H388" s="39" t="e">
        <f t="shared" si="40"/>
        <v>#NUM!</v>
      </c>
      <c r="I388" s="39">
        <f t="shared" si="35"/>
        <v>0</v>
      </c>
      <c r="J388" s="41">
        <f t="shared" si="36"/>
        <v>0</v>
      </c>
    </row>
    <row r="389" spans="2:10">
      <c r="B389" s="30">
        <f t="shared" si="37"/>
        <v>3.0430000000000001</v>
      </c>
      <c r="C389" s="31"/>
      <c r="D389" s="32">
        <f t="shared" si="41"/>
        <v>0</v>
      </c>
      <c r="E389" s="39">
        <v>370</v>
      </c>
      <c r="F389" s="40" t="e">
        <f t="shared" si="38"/>
        <v>#NUM!</v>
      </c>
      <c r="G389" s="39" t="e">
        <f t="shared" si="39"/>
        <v>#NUM!</v>
      </c>
      <c r="H389" s="39" t="e">
        <f t="shared" si="40"/>
        <v>#NUM!</v>
      </c>
      <c r="I389" s="39">
        <f t="shared" si="35"/>
        <v>0</v>
      </c>
      <c r="J389" s="41">
        <f t="shared" si="36"/>
        <v>0</v>
      </c>
    </row>
    <row r="390" spans="2:10">
      <c r="B390" s="30">
        <f t="shared" si="37"/>
        <v>3.0430000000000001</v>
      </c>
      <c r="C390" s="31"/>
      <c r="D390" s="32">
        <f t="shared" si="41"/>
        <v>0</v>
      </c>
      <c r="E390" s="39">
        <v>371</v>
      </c>
      <c r="F390" s="40" t="e">
        <f t="shared" si="38"/>
        <v>#NUM!</v>
      </c>
      <c r="G390" s="39" t="e">
        <f t="shared" si="39"/>
        <v>#NUM!</v>
      </c>
      <c r="H390" s="39" t="e">
        <f t="shared" si="40"/>
        <v>#NUM!</v>
      </c>
      <c r="I390" s="39">
        <f t="shared" si="35"/>
        <v>0</v>
      </c>
      <c r="J390" s="41">
        <f t="shared" si="36"/>
        <v>0</v>
      </c>
    </row>
    <row r="391" spans="2:10">
      <c r="B391" s="30">
        <f t="shared" si="37"/>
        <v>3.0430000000000001</v>
      </c>
      <c r="C391" s="31"/>
      <c r="D391" s="32">
        <f t="shared" si="41"/>
        <v>0</v>
      </c>
      <c r="E391" s="39">
        <v>372</v>
      </c>
      <c r="F391" s="40" t="e">
        <f t="shared" si="38"/>
        <v>#NUM!</v>
      </c>
      <c r="G391" s="39" t="e">
        <f t="shared" si="39"/>
        <v>#NUM!</v>
      </c>
      <c r="H391" s="39" t="e">
        <f t="shared" si="40"/>
        <v>#NUM!</v>
      </c>
      <c r="I391" s="39">
        <f t="shared" si="35"/>
        <v>0</v>
      </c>
      <c r="J391" s="41">
        <f t="shared" si="36"/>
        <v>0</v>
      </c>
    </row>
    <row r="392" spans="2:10">
      <c r="B392" s="30">
        <f t="shared" si="37"/>
        <v>3.0430000000000001</v>
      </c>
      <c r="C392" s="31"/>
      <c r="D392" s="32">
        <f t="shared" si="41"/>
        <v>0</v>
      </c>
      <c r="E392" s="39">
        <v>373</v>
      </c>
      <c r="F392" s="40" t="e">
        <f t="shared" si="38"/>
        <v>#NUM!</v>
      </c>
      <c r="G392" s="39" t="e">
        <f t="shared" si="39"/>
        <v>#NUM!</v>
      </c>
      <c r="H392" s="39" t="e">
        <f t="shared" si="40"/>
        <v>#NUM!</v>
      </c>
      <c r="I392" s="39">
        <f t="shared" si="35"/>
        <v>0</v>
      </c>
      <c r="J392" s="41">
        <f t="shared" si="36"/>
        <v>0</v>
      </c>
    </row>
    <row r="393" spans="2:10">
      <c r="B393" s="30">
        <f t="shared" si="37"/>
        <v>3.0430000000000001</v>
      </c>
      <c r="C393" s="31"/>
      <c r="D393" s="32">
        <f t="shared" si="41"/>
        <v>0</v>
      </c>
      <c r="E393" s="39">
        <v>374</v>
      </c>
      <c r="F393" s="40" t="e">
        <f t="shared" si="38"/>
        <v>#NUM!</v>
      </c>
      <c r="G393" s="39" t="e">
        <f t="shared" si="39"/>
        <v>#NUM!</v>
      </c>
      <c r="H393" s="39" t="e">
        <f t="shared" si="40"/>
        <v>#NUM!</v>
      </c>
      <c r="I393" s="39">
        <f t="shared" si="35"/>
        <v>0</v>
      </c>
      <c r="J393" s="41">
        <f t="shared" si="36"/>
        <v>0</v>
      </c>
    </row>
    <row r="394" spans="2:10">
      <c r="B394" s="30">
        <f t="shared" si="37"/>
        <v>3.0430000000000001</v>
      </c>
      <c r="C394" s="31"/>
      <c r="D394" s="32">
        <f t="shared" si="41"/>
        <v>0</v>
      </c>
      <c r="E394" s="39">
        <v>375</v>
      </c>
      <c r="F394" s="40" t="e">
        <f t="shared" si="38"/>
        <v>#NUM!</v>
      </c>
      <c r="G394" s="39" t="e">
        <f t="shared" si="39"/>
        <v>#NUM!</v>
      </c>
      <c r="H394" s="39" t="e">
        <f t="shared" si="40"/>
        <v>#NUM!</v>
      </c>
      <c r="I394" s="39">
        <f t="shared" si="35"/>
        <v>0</v>
      </c>
      <c r="J394" s="41">
        <f t="shared" si="36"/>
        <v>0</v>
      </c>
    </row>
    <row r="395" spans="2:10">
      <c r="B395" s="30">
        <f t="shared" si="37"/>
        <v>3.0430000000000001</v>
      </c>
      <c r="C395" s="31"/>
      <c r="D395" s="32">
        <f t="shared" si="41"/>
        <v>0</v>
      </c>
      <c r="E395" s="39">
        <v>376</v>
      </c>
      <c r="F395" s="40" t="e">
        <f t="shared" si="38"/>
        <v>#NUM!</v>
      </c>
      <c r="G395" s="39" t="e">
        <f t="shared" si="39"/>
        <v>#NUM!</v>
      </c>
      <c r="H395" s="39" t="e">
        <f t="shared" si="40"/>
        <v>#NUM!</v>
      </c>
      <c r="I395" s="39">
        <f t="shared" si="35"/>
        <v>0</v>
      </c>
      <c r="J395" s="41">
        <f t="shared" si="36"/>
        <v>0</v>
      </c>
    </row>
    <row r="396" spans="2:10">
      <c r="B396" s="30">
        <f t="shared" si="37"/>
        <v>3.0430000000000001</v>
      </c>
      <c r="C396" s="31"/>
      <c r="D396" s="32">
        <f t="shared" si="41"/>
        <v>0</v>
      </c>
      <c r="E396" s="39">
        <v>377</v>
      </c>
      <c r="F396" s="40" t="e">
        <f t="shared" si="38"/>
        <v>#NUM!</v>
      </c>
      <c r="G396" s="39" t="e">
        <f t="shared" si="39"/>
        <v>#NUM!</v>
      </c>
      <c r="H396" s="39" t="e">
        <f t="shared" si="40"/>
        <v>#NUM!</v>
      </c>
      <c r="I396" s="39">
        <f t="shared" si="35"/>
        <v>0</v>
      </c>
      <c r="J396" s="41">
        <f t="shared" si="36"/>
        <v>0</v>
      </c>
    </row>
    <row r="397" spans="2:10">
      <c r="B397" s="30">
        <f t="shared" si="37"/>
        <v>3.0430000000000001</v>
      </c>
      <c r="C397" s="31"/>
      <c r="D397" s="32">
        <f t="shared" si="41"/>
        <v>0</v>
      </c>
      <c r="E397" s="39">
        <v>378</v>
      </c>
      <c r="F397" s="40" t="e">
        <f t="shared" si="38"/>
        <v>#NUM!</v>
      </c>
      <c r="G397" s="39" t="e">
        <f t="shared" si="39"/>
        <v>#NUM!</v>
      </c>
      <c r="H397" s="39" t="e">
        <f t="shared" si="40"/>
        <v>#NUM!</v>
      </c>
      <c r="I397" s="39">
        <f t="shared" si="35"/>
        <v>0</v>
      </c>
      <c r="J397" s="41">
        <f t="shared" si="36"/>
        <v>0</v>
      </c>
    </row>
    <row r="398" spans="2:10">
      <c r="B398" s="30">
        <f t="shared" si="37"/>
        <v>3.0430000000000001</v>
      </c>
      <c r="C398" s="31"/>
      <c r="D398" s="32">
        <f t="shared" si="41"/>
        <v>0</v>
      </c>
      <c r="E398" s="39">
        <v>379</v>
      </c>
      <c r="F398" s="40" t="e">
        <f t="shared" si="38"/>
        <v>#NUM!</v>
      </c>
      <c r="G398" s="39" t="e">
        <f t="shared" si="39"/>
        <v>#NUM!</v>
      </c>
      <c r="H398" s="39" t="e">
        <f t="shared" si="40"/>
        <v>#NUM!</v>
      </c>
      <c r="I398" s="39">
        <f t="shared" si="35"/>
        <v>0</v>
      </c>
      <c r="J398" s="41">
        <f t="shared" si="36"/>
        <v>0</v>
      </c>
    </row>
    <row r="399" spans="2:10">
      <c r="B399" s="30">
        <f t="shared" si="37"/>
        <v>3.0430000000000001</v>
      </c>
      <c r="C399" s="31"/>
      <c r="D399" s="32">
        <f t="shared" si="41"/>
        <v>0</v>
      </c>
      <c r="E399" s="39">
        <v>380</v>
      </c>
      <c r="F399" s="40" t="e">
        <f t="shared" si="38"/>
        <v>#NUM!</v>
      </c>
      <c r="G399" s="39" t="e">
        <f t="shared" si="39"/>
        <v>#NUM!</v>
      </c>
      <c r="H399" s="39" t="e">
        <f t="shared" si="40"/>
        <v>#NUM!</v>
      </c>
      <c r="I399" s="39">
        <f t="shared" si="35"/>
        <v>0</v>
      </c>
      <c r="J399" s="41">
        <f t="shared" si="36"/>
        <v>0</v>
      </c>
    </row>
    <row r="400" spans="2:10">
      <c r="B400" s="30">
        <f t="shared" si="37"/>
        <v>3.0430000000000001</v>
      </c>
      <c r="C400" s="31"/>
      <c r="D400" s="32">
        <f t="shared" si="41"/>
        <v>0</v>
      </c>
      <c r="E400" s="39">
        <v>381</v>
      </c>
      <c r="F400" s="40" t="e">
        <f t="shared" si="38"/>
        <v>#NUM!</v>
      </c>
      <c r="G400" s="39" t="e">
        <f t="shared" si="39"/>
        <v>#NUM!</v>
      </c>
      <c r="H400" s="39" t="e">
        <f t="shared" si="40"/>
        <v>#NUM!</v>
      </c>
      <c r="I400" s="39">
        <f t="shared" si="35"/>
        <v>0</v>
      </c>
      <c r="J400" s="41">
        <f t="shared" si="36"/>
        <v>0</v>
      </c>
    </row>
    <row r="401" spans="2:10">
      <c r="B401" s="30">
        <f t="shared" si="37"/>
        <v>3.0430000000000001</v>
      </c>
      <c r="C401" s="31"/>
      <c r="D401" s="32">
        <f t="shared" si="41"/>
        <v>0</v>
      </c>
      <c r="E401" s="39">
        <v>382</v>
      </c>
      <c r="F401" s="40" t="e">
        <f t="shared" si="38"/>
        <v>#NUM!</v>
      </c>
      <c r="G401" s="39" t="e">
        <f t="shared" si="39"/>
        <v>#NUM!</v>
      </c>
      <c r="H401" s="39" t="e">
        <f t="shared" si="40"/>
        <v>#NUM!</v>
      </c>
      <c r="I401" s="39">
        <f t="shared" si="35"/>
        <v>0</v>
      </c>
      <c r="J401" s="41">
        <f t="shared" si="36"/>
        <v>0</v>
      </c>
    </row>
    <row r="402" spans="2:10">
      <c r="B402" s="30">
        <f t="shared" si="37"/>
        <v>3.0430000000000001</v>
      </c>
      <c r="C402" s="31"/>
      <c r="D402" s="32">
        <f t="shared" si="41"/>
        <v>0</v>
      </c>
      <c r="E402" s="39">
        <v>383</v>
      </c>
      <c r="F402" s="40" t="e">
        <f t="shared" si="38"/>
        <v>#NUM!</v>
      </c>
      <c r="G402" s="39" t="e">
        <f t="shared" si="39"/>
        <v>#NUM!</v>
      </c>
      <c r="H402" s="39" t="e">
        <f t="shared" si="40"/>
        <v>#NUM!</v>
      </c>
      <c r="I402" s="39">
        <f t="shared" si="35"/>
        <v>0</v>
      </c>
      <c r="J402" s="41">
        <f t="shared" si="36"/>
        <v>0</v>
      </c>
    </row>
    <row r="403" spans="2:10">
      <c r="B403" s="30">
        <f t="shared" si="37"/>
        <v>3.0430000000000001</v>
      </c>
      <c r="C403" s="31"/>
      <c r="D403" s="32">
        <f t="shared" si="41"/>
        <v>0</v>
      </c>
      <c r="E403" s="39">
        <v>384</v>
      </c>
      <c r="F403" s="40" t="e">
        <f t="shared" si="38"/>
        <v>#NUM!</v>
      </c>
      <c r="G403" s="39" t="e">
        <f t="shared" si="39"/>
        <v>#NUM!</v>
      </c>
      <c r="H403" s="39" t="e">
        <f t="shared" si="40"/>
        <v>#NUM!</v>
      </c>
      <c r="I403" s="39">
        <f t="shared" ref="I403:I439" si="42">IF(ISERR(+G403*B403/$C$14/100)=1,0,G403*B403/$C$14/100)</f>
        <v>0</v>
      </c>
      <c r="J403" s="41">
        <f t="shared" ref="J403:J427" si="43">IF(ISERR(+H403-I403)=1,0,H403-I403)</f>
        <v>0</v>
      </c>
    </row>
    <row r="404" spans="2:10">
      <c r="B404" s="30">
        <f t="shared" ref="B404:B439" si="44">B403</f>
        <v>3.0430000000000001</v>
      </c>
      <c r="C404" s="31"/>
      <c r="D404" s="32">
        <f t="shared" si="41"/>
        <v>0</v>
      </c>
      <c r="E404" s="39">
        <v>385</v>
      </c>
      <c r="F404" s="40" t="e">
        <f t="shared" ref="F404:F439" si="45">(-LOG(1-((G404-C404)*B404/100/$C$14/H403))/(LOG(1+(B404/$C$14/100)))*(D404&lt;&gt;0))+(F403-1)*(D404=0)</f>
        <v>#NUM!</v>
      </c>
      <c r="G404" s="39" t="e">
        <f t="shared" ref="G404:G439" si="46">(G403-J403-C403)*(F403&gt;1)</f>
        <v>#NUM!</v>
      </c>
      <c r="H404" s="39" t="e">
        <f t="shared" ref="H404:H439" si="47">PMT(B404/100/$C$14,F404,-G404)*(D404=0)+H403*(D404&lt;&gt;0)</f>
        <v>#NUM!</v>
      </c>
      <c r="I404" s="39">
        <f t="shared" si="42"/>
        <v>0</v>
      </c>
      <c r="J404" s="41">
        <f t="shared" si="43"/>
        <v>0</v>
      </c>
    </row>
    <row r="405" spans="2:10">
      <c r="B405" s="30">
        <f t="shared" si="44"/>
        <v>3.0430000000000001</v>
      </c>
      <c r="C405" s="31"/>
      <c r="D405" s="32">
        <f t="shared" ref="D405:D439" si="48">+D404</f>
        <v>0</v>
      </c>
      <c r="E405" s="39">
        <v>386</v>
      </c>
      <c r="F405" s="40" t="e">
        <f t="shared" si="45"/>
        <v>#NUM!</v>
      </c>
      <c r="G405" s="39" t="e">
        <f t="shared" si="46"/>
        <v>#NUM!</v>
      </c>
      <c r="H405" s="39" t="e">
        <f t="shared" si="47"/>
        <v>#NUM!</v>
      </c>
      <c r="I405" s="39">
        <f t="shared" si="42"/>
        <v>0</v>
      </c>
      <c r="J405" s="41">
        <f t="shared" si="43"/>
        <v>0</v>
      </c>
    </row>
    <row r="406" spans="2:10">
      <c r="B406" s="30">
        <f t="shared" si="44"/>
        <v>3.0430000000000001</v>
      </c>
      <c r="C406" s="31"/>
      <c r="D406" s="32">
        <f t="shared" si="48"/>
        <v>0</v>
      </c>
      <c r="E406" s="39">
        <v>387</v>
      </c>
      <c r="F406" s="40" t="e">
        <f t="shared" si="45"/>
        <v>#NUM!</v>
      </c>
      <c r="G406" s="39" t="e">
        <f t="shared" si="46"/>
        <v>#NUM!</v>
      </c>
      <c r="H406" s="39" t="e">
        <f t="shared" si="47"/>
        <v>#NUM!</v>
      </c>
      <c r="I406" s="39">
        <f t="shared" si="42"/>
        <v>0</v>
      </c>
      <c r="J406" s="41">
        <f t="shared" si="43"/>
        <v>0</v>
      </c>
    </row>
    <row r="407" spans="2:10">
      <c r="B407" s="30">
        <f t="shared" si="44"/>
        <v>3.0430000000000001</v>
      </c>
      <c r="C407" s="31"/>
      <c r="D407" s="32">
        <f t="shared" si="48"/>
        <v>0</v>
      </c>
      <c r="E407" s="39">
        <v>388</v>
      </c>
      <c r="F407" s="40" t="e">
        <f t="shared" si="45"/>
        <v>#NUM!</v>
      </c>
      <c r="G407" s="39" t="e">
        <f t="shared" si="46"/>
        <v>#NUM!</v>
      </c>
      <c r="H407" s="39" t="e">
        <f t="shared" si="47"/>
        <v>#NUM!</v>
      </c>
      <c r="I407" s="39">
        <f t="shared" si="42"/>
        <v>0</v>
      </c>
      <c r="J407" s="41">
        <f t="shared" si="43"/>
        <v>0</v>
      </c>
    </row>
    <row r="408" spans="2:10">
      <c r="B408" s="30">
        <f t="shared" si="44"/>
        <v>3.0430000000000001</v>
      </c>
      <c r="C408" s="31"/>
      <c r="D408" s="32">
        <f t="shared" si="48"/>
        <v>0</v>
      </c>
      <c r="E408" s="39">
        <v>389</v>
      </c>
      <c r="F408" s="40" t="e">
        <f t="shared" si="45"/>
        <v>#NUM!</v>
      </c>
      <c r="G408" s="39" t="e">
        <f t="shared" si="46"/>
        <v>#NUM!</v>
      </c>
      <c r="H408" s="39" t="e">
        <f t="shared" si="47"/>
        <v>#NUM!</v>
      </c>
      <c r="I408" s="39">
        <f t="shared" si="42"/>
        <v>0</v>
      </c>
      <c r="J408" s="41">
        <f t="shared" si="43"/>
        <v>0</v>
      </c>
    </row>
    <row r="409" spans="2:10">
      <c r="B409" s="30">
        <f t="shared" si="44"/>
        <v>3.0430000000000001</v>
      </c>
      <c r="C409" s="31"/>
      <c r="D409" s="32">
        <f t="shared" si="48"/>
        <v>0</v>
      </c>
      <c r="E409" s="39">
        <v>390</v>
      </c>
      <c r="F409" s="40" t="e">
        <f t="shared" si="45"/>
        <v>#NUM!</v>
      </c>
      <c r="G409" s="39" t="e">
        <f t="shared" si="46"/>
        <v>#NUM!</v>
      </c>
      <c r="H409" s="39" t="e">
        <f t="shared" si="47"/>
        <v>#NUM!</v>
      </c>
      <c r="I409" s="39">
        <f t="shared" si="42"/>
        <v>0</v>
      </c>
      <c r="J409" s="41">
        <f t="shared" si="43"/>
        <v>0</v>
      </c>
    </row>
    <row r="410" spans="2:10">
      <c r="B410" s="30">
        <f t="shared" si="44"/>
        <v>3.0430000000000001</v>
      </c>
      <c r="C410" s="31"/>
      <c r="D410" s="32">
        <f t="shared" si="48"/>
        <v>0</v>
      </c>
      <c r="E410" s="39">
        <v>391</v>
      </c>
      <c r="F410" s="40" t="e">
        <f t="shared" si="45"/>
        <v>#NUM!</v>
      </c>
      <c r="G410" s="39" t="e">
        <f t="shared" si="46"/>
        <v>#NUM!</v>
      </c>
      <c r="H410" s="39" t="e">
        <f t="shared" si="47"/>
        <v>#NUM!</v>
      </c>
      <c r="I410" s="39">
        <f t="shared" si="42"/>
        <v>0</v>
      </c>
      <c r="J410" s="41">
        <f t="shared" si="43"/>
        <v>0</v>
      </c>
    </row>
    <row r="411" spans="2:10">
      <c r="B411" s="30">
        <f t="shared" si="44"/>
        <v>3.0430000000000001</v>
      </c>
      <c r="C411" s="31"/>
      <c r="D411" s="32">
        <f t="shared" si="48"/>
        <v>0</v>
      </c>
      <c r="E411" s="39">
        <v>392</v>
      </c>
      <c r="F411" s="40" t="e">
        <f t="shared" si="45"/>
        <v>#NUM!</v>
      </c>
      <c r="G411" s="39" t="e">
        <f t="shared" si="46"/>
        <v>#NUM!</v>
      </c>
      <c r="H411" s="39" t="e">
        <f t="shared" si="47"/>
        <v>#NUM!</v>
      </c>
      <c r="I411" s="39">
        <f t="shared" si="42"/>
        <v>0</v>
      </c>
      <c r="J411" s="41">
        <f t="shared" si="43"/>
        <v>0</v>
      </c>
    </row>
    <row r="412" spans="2:10">
      <c r="B412" s="30">
        <f t="shared" si="44"/>
        <v>3.0430000000000001</v>
      </c>
      <c r="C412" s="31"/>
      <c r="D412" s="32">
        <f t="shared" si="48"/>
        <v>0</v>
      </c>
      <c r="E412" s="39">
        <v>393</v>
      </c>
      <c r="F412" s="40" t="e">
        <f t="shared" si="45"/>
        <v>#NUM!</v>
      </c>
      <c r="G412" s="39" t="e">
        <f t="shared" si="46"/>
        <v>#NUM!</v>
      </c>
      <c r="H412" s="39" t="e">
        <f t="shared" si="47"/>
        <v>#NUM!</v>
      </c>
      <c r="I412" s="39">
        <f t="shared" si="42"/>
        <v>0</v>
      </c>
      <c r="J412" s="41">
        <f t="shared" si="43"/>
        <v>0</v>
      </c>
    </row>
    <row r="413" spans="2:10">
      <c r="B413" s="30">
        <f t="shared" si="44"/>
        <v>3.0430000000000001</v>
      </c>
      <c r="C413" s="31"/>
      <c r="D413" s="32">
        <f t="shared" si="48"/>
        <v>0</v>
      </c>
      <c r="E413" s="39">
        <v>394</v>
      </c>
      <c r="F413" s="40" t="e">
        <f t="shared" si="45"/>
        <v>#NUM!</v>
      </c>
      <c r="G413" s="39" t="e">
        <f t="shared" si="46"/>
        <v>#NUM!</v>
      </c>
      <c r="H413" s="39" t="e">
        <f t="shared" si="47"/>
        <v>#NUM!</v>
      </c>
      <c r="I413" s="39">
        <f t="shared" si="42"/>
        <v>0</v>
      </c>
      <c r="J413" s="41">
        <f t="shared" si="43"/>
        <v>0</v>
      </c>
    </row>
    <row r="414" spans="2:10">
      <c r="B414" s="30">
        <f t="shared" si="44"/>
        <v>3.0430000000000001</v>
      </c>
      <c r="C414" s="31"/>
      <c r="D414" s="32">
        <f t="shared" si="48"/>
        <v>0</v>
      </c>
      <c r="E414" s="39">
        <v>395</v>
      </c>
      <c r="F414" s="40" t="e">
        <f t="shared" si="45"/>
        <v>#NUM!</v>
      </c>
      <c r="G414" s="39" t="e">
        <f t="shared" si="46"/>
        <v>#NUM!</v>
      </c>
      <c r="H414" s="39" t="e">
        <f t="shared" si="47"/>
        <v>#NUM!</v>
      </c>
      <c r="I414" s="39">
        <f t="shared" si="42"/>
        <v>0</v>
      </c>
      <c r="J414" s="41">
        <f t="shared" si="43"/>
        <v>0</v>
      </c>
    </row>
    <row r="415" spans="2:10">
      <c r="B415" s="30">
        <f t="shared" si="44"/>
        <v>3.0430000000000001</v>
      </c>
      <c r="C415" s="31"/>
      <c r="D415" s="32">
        <f t="shared" si="48"/>
        <v>0</v>
      </c>
      <c r="E415" s="39">
        <v>396</v>
      </c>
      <c r="F415" s="40" t="e">
        <f t="shared" si="45"/>
        <v>#NUM!</v>
      </c>
      <c r="G415" s="39" t="e">
        <f t="shared" si="46"/>
        <v>#NUM!</v>
      </c>
      <c r="H415" s="39" t="e">
        <f t="shared" si="47"/>
        <v>#NUM!</v>
      </c>
      <c r="I415" s="39">
        <f t="shared" si="42"/>
        <v>0</v>
      </c>
      <c r="J415" s="41">
        <f t="shared" si="43"/>
        <v>0</v>
      </c>
    </row>
    <row r="416" spans="2:10">
      <c r="B416" s="30">
        <f t="shared" si="44"/>
        <v>3.0430000000000001</v>
      </c>
      <c r="C416" s="31"/>
      <c r="D416" s="32">
        <f t="shared" si="48"/>
        <v>0</v>
      </c>
      <c r="E416" s="39">
        <v>397</v>
      </c>
      <c r="F416" s="40" t="e">
        <f t="shared" si="45"/>
        <v>#NUM!</v>
      </c>
      <c r="G416" s="39" t="e">
        <f t="shared" si="46"/>
        <v>#NUM!</v>
      </c>
      <c r="H416" s="39" t="e">
        <f t="shared" si="47"/>
        <v>#NUM!</v>
      </c>
      <c r="I416" s="39">
        <f t="shared" si="42"/>
        <v>0</v>
      </c>
      <c r="J416" s="41">
        <f t="shared" si="43"/>
        <v>0</v>
      </c>
    </row>
    <row r="417" spans="2:10">
      <c r="B417" s="30">
        <f t="shared" si="44"/>
        <v>3.0430000000000001</v>
      </c>
      <c r="C417" s="31"/>
      <c r="D417" s="32">
        <f t="shared" si="48"/>
        <v>0</v>
      </c>
      <c r="E417" s="39">
        <v>398</v>
      </c>
      <c r="F417" s="40" t="e">
        <f t="shared" si="45"/>
        <v>#NUM!</v>
      </c>
      <c r="G417" s="39" t="e">
        <f t="shared" si="46"/>
        <v>#NUM!</v>
      </c>
      <c r="H417" s="39" t="e">
        <f t="shared" si="47"/>
        <v>#NUM!</v>
      </c>
      <c r="I417" s="39">
        <f t="shared" si="42"/>
        <v>0</v>
      </c>
      <c r="J417" s="41">
        <f t="shared" si="43"/>
        <v>0</v>
      </c>
    </row>
    <row r="418" spans="2:10">
      <c r="B418" s="30">
        <f t="shared" si="44"/>
        <v>3.0430000000000001</v>
      </c>
      <c r="C418" s="31"/>
      <c r="D418" s="32">
        <f t="shared" si="48"/>
        <v>0</v>
      </c>
      <c r="E418" s="39">
        <v>399</v>
      </c>
      <c r="F418" s="40" t="e">
        <f t="shared" si="45"/>
        <v>#NUM!</v>
      </c>
      <c r="G418" s="39" t="e">
        <f t="shared" si="46"/>
        <v>#NUM!</v>
      </c>
      <c r="H418" s="39" t="e">
        <f t="shared" si="47"/>
        <v>#NUM!</v>
      </c>
      <c r="I418" s="39">
        <f t="shared" si="42"/>
        <v>0</v>
      </c>
      <c r="J418" s="41">
        <f t="shared" si="43"/>
        <v>0</v>
      </c>
    </row>
    <row r="419" spans="2:10">
      <c r="B419" s="30">
        <f t="shared" si="44"/>
        <v>3.0430000000000001</v>
      </c>
      <c r="C419" s="31"/>
      <c r="D419" s="32">
        <f t="shared" si="48"/>
        <v>0</v>
      </c>
      <c r="E419" s="39">
        <v>400</v>
      </c>
      <c r="F419" s="40" t="e">
        <f t="shared" si="45"/>
        <v>#NUM!</v>
      </c>
      <c r="G419" s="39" t="e">
        <f t="shared" si="46"/>
        <v>#NUM!</v>
      </c>
      <c r="H419" s="39" t="e">
        <f t="shared" si="47"/>
        <v>#NUM!</v>
      </c>
      <c r="I419" s="39">
        <f t="shared" si="42"/>
        <v>0</v>
      </c>
      <c r="J419" s="41">
        <f t="shared" si="43"/>
        <v>0</v>
      </c>
    </row>
    <row r="420" spans="2:10">
      <c r="B420" s="30">
        <f t="shared" si="44"/>
        <v>3.0430000000000001</v>
      </c>
      <c r="C420" s="31"/>
      <c r="D420" s="32">
        <f t="shared" si="48"/>
        <v>0</v>
      </c>
      <c r="E420" s="39">
        <v>401</v>
      </c>
      <c r="F420" s="40" t="e">
        <f t="shared" si="45"/>
        <v>#NUM!</v>
      </c>
      <c r="G420" s="39" t="e">
        <f t="shared" si="46"/>
        <v>#NUM!</v>
      </c>
      <c r="H420" s="39" t="e">
        <f t="shared" si="47"/>
        <v>#NUM!</v>
      </c>
      <c r="I420" s="39">
        <f t="shared" si="42"/>
        <v>0</v>
      </c>
      <c r="J420" s="41">
        <f t="shared" si="43"/>
        <v>0</v>
      </c>
    </row>
    <row r="421" spans="2:10">
      <c r="B421" s="30">
        <f t="shared" si="44"/>
        <v>3.0430000000000001</v>
      </c>
      <c r="C421" s="31"/>
      <c r="D421" s="32">
        <f t="shared" si="48"/>
        <v>0</v>
      </c>
      <c r="E421" s="39">
        <v>402</v>
      </c>
      <c r="F421" s="40" t="e">
        <f t="shared" si="45"/>
        <v>#NUM!</v>
      </c>
      <c r="G421" s="39" t="e">
        <f t="shared" si="46"/>
        <v>#NUM!</v>
      </c>
      <c r="H421" s="39" t="e">
        <f t="shared" si="47"/>
        <v>#NUM!</v>
      </c>
      <c r="I421" s="39">
        <f t="shared" si="42"/>
        <v>0</v>
      </c>
      <c r="J421" s="41">
        <f t="shared" si="43"/>
        <v>0</v>
      </c>
    </row>
    <row r="422" spans="2:10">
      <c r="B422" s="30">
        <f t="shared" si="44"/>
        <v>3.0430000000000001</v>
      </c>
      <c r="C422" s="31"/>
      <c r="D422" s="32">
        <f t="shared" si="48"/>
        <v>0</v>
      </c>
      <c r="E422" s="39">
        <v>403</v>
      </c>
      <c r="F422" s="40" t="e">
        <f t="shared" si="45"/>
        <v>#NUM!</v>
      </c>
      <c r="G422" s="39" t="e">
        <f t="shared" si="46"/>
        <v>#NUM!</v>
      </c>
      <c r="H422" s="39" t="e">
        <f t="shared" si="47"/>
        <v>#NUM!</v>
      </c>
      <c r="I422" s="39">
        <f t="shared" si="42"/>
        <v>0</v>
      </c>
      <c r="J422" s="41">
        <f t="shared" si="43"/>
        <v>0</v>
      </c>
    </row>
    <row r="423" spans="2:10">
      <c r="B423" s="30">
        <f t="shared" si="44"/>
        <v>3.0430000000000001</v>
      </c>
      <c r="C423" s="31"/>
      <c r="D423" s="32">
        <f t="shared" si="48"/>
        <v>0</v>
      </c>
      <c r="E423" s="39">
        <v>404</v>
      </c>
      <c r="F423" s="40" t="e">
        <f t="shared" si="45"/>
        <v>#NUM!</v>
      </c>
      <c r="G423" s="39" t="e">
        <f t="shared" si="46"/>
        <v>#NUM!</v>
      </c>
      <c r="H423" s="39" t="e">
        <f t="shared" si="47"/>
        <v>#NUM!</v>
      </c>
      <c r="I423" s="39">
        <f t="shared" si="42"/>
        <v>0</v>
      </c>
      <c r="J423" s="41">
        <f t="shared" si="43"/>
        <v>0</v>
      </c>
    </row>
    <row r="424" spans="2:10">
      <c r="B424" s="30">
        <f t="shared" si="44"/>
        <v>3.0430000000000001</v>
      </c>
      <c r="C424" s="31"/>
      <c r="D424" s="32">
        <f t="shared" si="48"/>
        <v>0</v>
      </c>
      <c r="E424" s="39">
        <v>405</v>
      </c>
      <c r="F424" s="40" t="e">
        <f t="shared" si="45"/>
        <v>#NUM!</v>
      </c>
      <c r="G424" s="39" t="e">
        <f t="shared" si="46"/>
        <v>#NUM!</v>
      </c>
      <c r="H424" s="39" t="e">
        <f t="shared" si="47"/>
        <v>#NUM!</v>
      </c>
      <c r="I424" s="39">
        <f t="shared" si="42"/>
        <v>0</v>
      </c>
      <c r="J424" s="41">
        <f t="shared" si="43"/>
        <v>0</v>
      </c>
    </row>
    <row r="425" spans="2:10">
      <c r="B425" s="30">
        <f t="shared" si="44"/>
        <v>3.0430000000000001</v>
      </c>
      <c r="C425" s="31"/>
      <c r="D425" s="32">
        <f t="shared" si="48"/>
        <v>0</v>
      </c>
      <c r="E425" s="39">
        <v>406</v>
      </c>
      <c r="F425" s="40" t="e">
        <f t="shared" si="45"/>
        <v>#NUM!</v>
      </c>
      <c r="G425" s="39" t="e">
        <f t="shared" si="46"/>
        <v>#NUM!</v>
      </c>
      <c r="H425" s="39" t="e">
        <f t="shared" si="47"/>
        <v>#NUM!</v>
      </c>
      <c r="I425" s="39">
        <f t="shared" si="42"/>
        <v>0</v>
      </c>
      <c r="J425" s="41">
        <f t="shared" si="43"/>
        <v>0</v>
      </c>
    </row>
    <row r="426" spans="2:10">
      <c r="B426" s="30">
        <f t="shared" si="44"/>
        <v>3.0430000000000001</v>
      </c>
      <c r="C426" s="31"/>
      <c r="D426" s="32">
        <f t="shared" si="48"/>
        <v>0</v>
      </c>
      <c r="E426" s="39">
        <v>407</v>
      </c>
      <c r="F426" s="40" t="e">
        <f t="shared" si="45"/>
        <v>#NUM!</v>
      </c>
      <c r="G426" s="39" t="e">
        <f t="shared" si="46"/>
        <v>#NUM!</v>
      </c>
      <c r="H426" s="39" t="e">
        <f t="shared" si="47"/>
        <v>#NUM!</v>
      </c>
      <c r="I426" s="39">
        <f t="shared" si="42"/>
        <v>0</v>
      </c>
      <c r="J426" s="41">
        <f t="shared" si="43"/>
        <v>0</v>
      </c>
    </row>
    <row r="427" spans="2:10">
      <c r="B427" s="30">
        <f t="shared" si="44"/>
        <v>3.0430000000000001</v>
      </c>
      <c r="C427" s="31"/>
      <c r="D427" s="32">
        <f t="shared" si="48"/>
        <v>0</v>
      </c>
      <c r="E427" s="39">
        <v>408</v>
      </c>
      <c r="F427" s="40" t="e">
        <f t="shared" si="45"/>
        <v>#NUM!</v>
      </c>
      <c r="G427" s="39" t="e">
        <f t="shared" si="46"/>
        <v>#NUM!</v>
      </c>
      <c r="H427" s="39" t="e">
        <f t="shared" si="47"/>
        <v>#NUM!</v>
      </c>
      <c r="I427" s="39">
        <f t="shared" si="42"/>
        <v>0</v>
      </c>
      <c r="J427" s="41">
        <f t="shared" si="43"/>
        <v>0</v>
      </c>
    </row>
    <row r="428" spans="2:10">
      <c r="B428" s="30">
        <f t="shared" si="44"/>
        <v>3.0430000000000001</v>
      </c>
      <c r="C428" s="31"/>
      <c r="D428" s="32">
        <f t="shared" si="48"/>
        <v>0</v>
      </c>
      <c r="E428" s="39">
        <v>409</v>
      </c>
      <c r="F428" s="40" t="e">
        <f t="shared" si="45"/>
        <v>#NUM!</v>
      </c>
      <c r="G428" s="39" t="e">
        <f t="shared" si="46"/>
        <v>#NUM!</v>
      </c>
      <c r="H428" s="39" t="e">
        <f t="shared" si="47"/>
        <v>#NUM!</v>
      </c>
      <c r="I428" s="39">
        <f t="shared" si="42"/>
        <v>0</v>
      </c>
      <c r="J428" s="41">
        <f t="shared" ref="J428:J439" si="49">IF(ISERR(+H428-I428)=1,0,H428-I428)</f>
        <v>0</v>
      </c>
    </row>
    <row r="429" spans="2:10">
      <c r="B429" s="30">
        <f t="shared" si="44"/>
        <v>3.0430000000000001</v>
      </c>
      <c r="C429" s="31"/>
      <c r="D429" s="32">
        <f t="shared" si="48"/>
        <v>0</v>
      </c>
      <c r="E429" s="39">
        <v>410</v>
      </c>
      <c r="F429" s="40" t="e">
        <f t="shared" si="45"/>
        <v>#NUM!</v>
      </c>
      <c r="G429" s="39" t="e">
        <f t="shared" si="46"/>
        <v>#NUM!</v>
      </c>
      <c r="H429" s="39" t="e">
        <f t="shared" si="47"/>
        <v>#NUM!</v>
      </c>
      <c r="I429" s="39">
        <f t="shared" si="42"/>
        <v>0</v>
      </c>
      <c r="J429" s="41">
        <f t="shared" si="49"/>
        <v>0</v>
      </c>
    </row>
    <row r="430" spans="2:10">
      <c r="B430" s="30">
        <f t="shared" si="44"/>
        <v>3.0430000000000001</v>
      </c>
      <c r="C430" s="31"/>
      <c r="D430" s="32">
        <f t="shared" si="48"/>
        <v>0</v>
      </c>
      <c r="E430" s="39">
        <v>411</v>
      </c>
      <c r="F430" s="40" t="e">
        <f t="shared" si="45"/>
        <v>#NUM!</v>
      </c>
      <c r="G430" s="39" t="e">
        <f t="shared" si="46"/>
        <v>#NUM!</v>
      </c>
      <c r="H430" s="39" t="e">
        <f t="shared" si="47"/>
        <v>#NUM!</v>
      </c>
      <c r="I430" s="39">
        <f t="shared" si="42"/>
        <v>0</v>
      </c>
      <c r="J430" s="41">
        <f t="shared" si="49"/>
        <v>0</v>
      </c>
    </row>
    <row r="431" spans="2:10">
      <c r="B431" s="30">
        <f t="shared" si="44"/>
        <v>3.0430000000000001</v>
      </c>
      <c r="C431" s="31"/>
      <c r="D431" s="32">
        <f t="shared" si="48"/>
        <v>0</v>
      </c>
      <c r="E431" s="39">
        <v>412</v>
      </c>
      <c r="F431" s="40" t="e">
        <f t="shared" si="45"/>
        <v>#NUM!</v>
      </c>
      <c r="G431" s="39" t="e">
        <f t="shared" si="46"/>
        <v>#NUM!</v>
      </c>
      <c r="H431" s="39" t="e">
        <f t="shared" si="47"/>
        <v>#NUM!</v>
      </c>
      <c r="I431" s="39">
        <f t="shared" si="42"/>
        <v>0</v>
      </c>
      <c r="J431" s="41">
        <f t="shared" si="49"/>
        <v>0</v>
      </c>
    </row>
    <row r="432" spans="2:10">
      <c r="B432" s="30">
        <f t="shared" si="44"/>
        <v>3.0430000000000001</v>
      </c>
      <c r="C432" s="31"/>
      <c r="D432" s="32">
        <f t="shared" si="48"/>
        <v>0</v>
      </c>
      <c r="E432" s="39">
        <v>413</v>
      </c>
      <c r="F432" s="40" t="e">
        <f t="shared" si="45"/>
        <v>#NUM!</v>
      </c>
      <c r="G432" s="39" t="e">
        <f t="shared" si="46"/>
        <v>#NUM!</v>
      </c>
      <c r="H432" s="39" t="e">
        <f t="shared" si="47"/>
        <v>#NUM!</v>
      </c>
      <c r="I432" s="39">
        <f t="shared" si="42"/>
        <v>0</v>
      </c>
      <c r="J432" s="41">
        <f t="shared" si="49"/>
        <v>0</v>
      </c>
    </row>
    <row r="433" spans="2:10">
      <c r="B433" s="30">
        <f t="shared" si="44"/>
        <v>3.0430000000000001</v>
      </c>
      <c r="C433" s="31"/>
      <c r="D433" s="32">
        <f t="shared" si="48"/>
        <v>0</v>
      </c>
      <c r="E433" s="39">
        <v>414</v>
      </c>
      <c r="F433" s="40" t="e">
        <f t="shared" si="45"/>
        <v>#NUM!</v>
      </c>
      <c r="G433" s="39" t="e">
        <f t="shared" si="46"/>
        <v>#NUM!</v>
      </c>
      <c r="H433" s="39" t="e">
        <f t="shared" si="47"/>
        <v>#NUM!</v>
      </c>
      <c r="I433" s="39">
        <f t="shared" si="42"/>
        <v>0</v>
      </c>
      <c r="J433" s="41">
        <f t="shared" si="49"/>
        <v>0</v>
      </c>
    </row>
    <row r="434" spans="2:10">
      <c r="B434" s="30">
        <f t="shared" si="44"/>
        <v>3.0430000000000001</v>
      </c>
      <c r="C434" s="31"/>
      <c r="D434" s="32">
        <f t="shared" si="48"/>
        <v>0</v>
      </c>
      <c r="E434" s="39">
        <v>415</v>
      </c>
      <c r="F434" s="40" t="e">
        <f t="shared" si="45"/>
        <v>#NUM!</v>
      </c>
      <c r="G434" s="39" t="e">
        <f t="shared" si="46"/>
        <v>#NUM!</v>
      </c>
      <c r="H434" s="39" t="e">
        <f t="shared" si="47"/>
        <v>#NUM!</v>
      </c>
      <c r="I434" s="39">
        <f t="shared" si="42"/>
        <v>0</v>
      </c>
      <c r="J434" s="41">
        <f t="shared" si="49"/>
        <v>0</v>
      </c>
    </row>
    <row r="435" spans="2:10">
      <c r="B435" s="30">
        <f t="shared" si="44"/>
        <v>3.0430000000000001</v>
      </c>
      <c r="C435" s="31"/>
      <c r="D435" s="32">
        <f t="shared" si="48"/>
        <v>0</v>
      </c>
      <c r="E435" s="39">
        <v>416</v>
      </c>
      <c r="F435" s="40" t="e">
        <f t="shared" si="45"/>
        <v>#NUM!</v>
      </c>
      <c r="G435" s="39" t="e">
        <f t="shared" si="46"/>
        <v>#NUM!</v>
      </c>
      <c r="H435" s="39" t="e">
        <f t="shared" si="47"/>
        <v>#NUM!</v>
      </c>
      <c r="I435" s="39">
        <f t="shared" si="42"/>
        <v>0</v>
      </c>
      <c r="J435" s="41">
        <f t="shared" si="49"/>
        <v>0</v>
      </c>
    </row>
    <row r="436" spans="2:10">
      <c r="B436" s="30">
        <f t="shared" si="44"/>
        <v>3.0430000000000001</v>
      </c>
      <c r="C436" s="31"/>
      <c r="D436" s="32">
        <f t="shared" si="48"/>
        <v>0</v>
      </c>
      <c r="E436" s="39">
        <v>417</v>
      </c>
      <c r="F436" s="40" t="e">
        <f t="shared" si="45"/>
        <v>#NUM!</v>
      </c>
      <c r="G436" s="39" t="e">
        <f t="shared" si="46"/>
        <v>#NUM!</v>
      </c>
      <c r="H436" s="39" t="e">
        <f t="shared" si="47"/>
        <v>#NUM!</v>
      </c>
      <c r="I436" s="39">
        <f t="shared" si="42"/>
        <v>0</v>
      </c>
      <c r="J436" s="41">
        <f t="shared" si="49"/>
        <v>0</v>
      </c>
    </row>
    <row r="437" spans="2:10">
      <c r="B437" s="30">
        <f t="shared" si="44"/>
        <v>3.0430000000000001</v>
      </c>
      <c r="C437" s="31"/>
      <c r="D437" s="32">
        <f t="shared" si="48"/>
        <v>0</v>
      </c>
      <c r="E437" s="39">
        <v>418</v>
      </c>
      <c r="F437" s="40" t="e">
        <f t="shared" si="45"/>
        <v>#NUM!</v>
      </c>
      <c r="G437" s="39" t="e">
        <f t="shared" si="46"/>
        <v>#NUM!</v>
      </c>
      <c r="H437" s="39" t="e">
        <f t="shared" si="47"/>
        <v>#NUM!</v>
      </c>
      <c r="I437" s="39">
        <f t="shared" si="42"/>
        <v>0</v>
      </c>
      <c r="J437" s="41">
        <f t="shared" si="49"/>
        <v>0</v>
      </c>
    </row>
    <row r="438" spans="2:10">
      <c r="B438" s="30">
        <f t="shared" si="44"/>
        <v>3.0430000000000001</v>
      </c>
      <c r="C438" s="31"/>
      <c r="D438" s="32">
        <f t="shared" si="48"/>
        <v>0</v>
      </c>
      <c r="E438" s="39">
        <v>419</v>
      </c>
      <c r="F438" s="40" t="e">
        <f t="shared" si="45"/>
        <v>#NUM!</v>
      </c>
      <c r="G438" s="39" t="e">
        <f t="shared" si="46"/>
        <v>#NUM!</v>
      </c>
      <c r="H438" s="39" t="e">
        <f t="shared" si="47"/>
        <v>#NUM!</v>
      </c>
      <c r="I438" s="39">
        <f t="shared" si="42"/>
        <v>0</v>
      </c>
      <c r="J438" s="41">
        <f t="shared" si="49"/>
        <v>0</v>
      </c>
    </row>
    <row r="439" spans="2:10" ht="15.75" thickBot="1">
      <c r="B439" s="34">
        <f t="shared" si="44"/>
        <v>3.0430000000000001</v>
      </c>
      <c r="C439" s="35"/>
      <c r="D439" s="36">
        <f t="shared" si="48"/>
        <v>0</v>
      </c>
      <c r="E439" s="42">
        <v>420</v>
      </c>
      <c r="F439" s="43" t="e">
        <f t="shared" si="45"/>
        <v>#NUM!</v>
      </c>
      <c r="G439" s="42" t="e">
        <f t="shared" si="46"/>
        <v>#NUM!</v>
      </c>
      <c r="H439" s="42" t="e">
        <f t="shared" si="47"/>
        <v>#NUM!</v>
      </c>
      <c r="I439" s="42">
        <f t="shared" si="42"/>
        <v>0</v>
      </c>
      <c r="J439" s="44">
        <f t="shared" si="49"/>
        <v>0</v>
      </c>
    </row>
    <row r="440" spans="2:10" ht="15.75" thickTop="1"/>
  </sheetData>
  <phoneticPr fontId="0" type="noConversion"/>
  <hyperlinks>
    <hyperlink ref="B1:J3" r:id="rId1" display="&quot;abcbolsa.com ofrece al inversor particular las herramientas de los profesionales "/>
  </hyperlinks>
  <pageMargins left="0.5" right="0.55000000000000004" top="0.5" bottom="0.55000000000000004" header="0" footer="0"/>
  <pageSetup paperSize="9" orientation="landscape" horizontalDpi="4294967293" verticalDpi="4294967293" r:id="rId2"/>
  <headerFooter alignWithMargins="0">
    <oddFooter>&amp;C&amp;Rpág.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preso</vt:lpstr>
      <vt:lpstr>preso!Imprimir_títulos_IM</vt:lpstr>
      <vt:lpstr>preso!Print_Area</vt:lpstr>
      <vt:lpstr>preso!Print_Titles</vt:lpstr>
    </vt:vector>
  </TitlesOfParts>
  <Company>casa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abcbolsa</dc:creator>
  <cp:lastModifiedBy>Authorised User</cp:lastModifiedBy>
  <dcterms:created xsi:type="dcterms:W3CDTF">2002-10-18T04:51:57Z</dcterms:created>
  <dcterms:modified xsi:type="dcterms:W3CDTF">2013-10-29T15:55:25Z</dcterms:modified>
</cp:coreProperties>
</file>