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3170" activeTab="0"/>
  </bookViews>
  <sheets>
    <sheet name="PLANTILLA" sheetId="1" r:id="rId1"/>
    <sheet name="EJEMPLO" sheetId="2" r:id="rId2"/>
    <sheet name="CON 2ªPLAZA" sheetId="3" r:id="rId3"/>
  </sheets>
  <definedNames/>
  <calcPr fullCalcOnLoad="1"/>
</workbook>
</file>

<file path=xl/sharedStrings.xml><?xml version="1.0" encoding="utf-8"?>
<sst xmlns="http://schemas.openxmlformats.org/spreadsheetml/2006/main" count="117" uniqueCount="40">
  <si>
    <t>TIPO</t>
  </si>
  <si>
    <t>PORTAL</t>
  </si>
  <si>
    <t>PISO</t>
  </si>
  <si>
    <t>GARAJE</t>
  </si>
  <si>
    <t>TRASTERO</t>
  </si>
  <si>
    <t>RESERVA</t>
  </si>
  <si>
    <t>ENTRADA</t>
  </si>
  <si>
    <t>I.V.A.</t>
  </si>
  <si>
    <t>IVA (%)</t>
  </si>
  <si>
    <t>TOTALES</t>
  </si>
  <si>
    <t>EXTRAS</t>
  </si>
  <si>
    <t>MENSUAL</t>
  </si>
  <si>
    <t>TOTAL MES (34)</t>
  </si>
  <si>
    <t>TOTAL EXTRAS (4)</t>
  </si>
  <si>
    <t>ESCRITURAS</t>
  </si>
  <si>
    <t>PRECIO</t>
  </si>
  <si>
    <t>PAGADO</t>
  </si>
  <si>
    <t>PISO SIN IVA</t>
  </si>
  <si>
    <t>TOTAL</t>
  </si>
  <si>
    <t>HIPOTECA</t>
  </si>
  <si>
    <t>3D2A</t>
  </si>
  <si>
    <t>3ºA</t>
  </si>
  <si>
    <t>CUOTAS (34)</t>
  </si>
  <si>
    <t>EXTRAS (4)</t>
  </si>
  <si>
    <t>PRECIO PISO</t>
  </si>
  <si>
    <t>ESCRITURA</t>
  </si>
  <si>
    <t>TOTAL PAGADO EN 34 MESES: RESERVA + ENTRADA + TOTAL 34 CUOTAS + 4 EXTRAS</t>
  </si>
  <si>
    <t>IVA DE RESERVA + ENTRADA + 34 CUOTAS + 4 EXTRAS</t>
  </si>
  <si>
    <t>PRECIO TOTAL DEL PISO CON IVA</t>
  </si>
  <si>
    <t>TOTAL IMPORTE + IVA</t>
  </si>
  <si>
    <t>SOLO DEBEIS INTRODUCIR ESTOS VALORES</t>
  </si>
  <si>
    <t>HIPOTECA: ES EL 80% DEL PRECIO DEL PISO INTRODUCIDO ARRIBA</t>
  </si>
  <si>
    <t>CANTIDAD A PAGAR A LA ENTREGA DE LLAVES. ES EL IVA DE LA HIPOTECA</t>
  </si>
  <si>
    <t>TOTAL HIPOTECA + PAGADO + ESCRITURA (INCLUIDO IVA)</t>
  </si>
  <si>
    <t>CAMBIANDO EL TIPO DE IVA SE RECALCULA TODO AUTOMATICAMENTE</t>
  </si>
  <si>
    <t>V99</t>
  </si>
  <si>
    <t>CUOTA/MES</t>
  </si>
  <si>
    <t>EXTRA</t>
  </si>
  <si>
    <t>D</t>
  </si>
  <si>
    <t>XXX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</si>
</sst>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9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 horizontal="center"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3" xfId="0" applyFill="1" applyBorder="1" applyAlignment="1">
      <alignment/>
    </xf>
    <xf numFmtId="4" fontId="0" fillId="0" borderId="4" xfId="0" applyNumberFormat="1" applyBorder="1" applyAlignment="1">
      <alignment/>
    </xf>
    <xf numFmtId="4" fontId="2" fillId="0" borderId="1" xfId="0" applyNumberFormat="1" applyFont="1" applyBorder="1" applyAlignment="1">
      <alignment/>
    </xf>
    <xf numFmtId="4" fontId="0" fillId="2" borderId="1" xfId="0" applyNumberFormat="1" applyFill="1" applyBorder="1" applyAlignment="1">
      <alignment/>
    </xf>
    <xf numFmtId="4" fontId="0" fillId="0" borderId="2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2" borderId="0" xfId="0" applyFill="1" applyBorder="1" applyAlignment="1">
      <alignment/>
    </xf>
    <xf numFmtId="4" fontId="2" fillId="2" borderId="1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4" fontId="2" fillId="2" borderId="0" xfId="0" applyNumberFormat="1" applyFont="1" applyFill="1" applyBorder="1" applyAlignment="1">
      <alignment/>
    </xf>
    <xf numFmtId="4" fontId="0" fillId="3" borderId="1" xfId="0" applyNumberFormat="1" applyFill="1" applyBorder="1" applyAlignment="1">
      <alignment/>
    </xf>
    <xf numFmtId="0" fontId="0" fillId="3" borderId="0" xfId="0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NumberFormat="1" applyFont="1" applyBorder="1" applyAlignment="1">
      <alignment/>
    </xf>
    <xf numFmtId="0" fontId="0" fillId="4" borderId="0" xfId="0" applyFill="1" applyBorder="1" applyAlignment="1">
      <alignment/>
    </xf>
    <xf numFmtId="4" fontId="0" fillId="5" borderId="4" xfId="0" applyNumberFormat="1" applyFill="1" applyBorder="1" applyAlignment="1">
      <alignment/>
    </xf>
    <xf numFmtId="4" fontId="0" fillId="5" borderId="5" xfId="0" applyNumberFormat="1" applyFill="1" applyBorder="1" applyAlignment="1">
      <alignment/>
    </xf>
    <xf numFmtId="0" fontId="0" fillId="5" borderId="0" xfId="0" applyFill="1" applyBorder="1" applyAlignment="1">
      <alignment/>
    </xf>
    <xf numFmtId="0" fontId="2" fillId="2" borderId="0" xfId="0" applyFont="1" applyFill="1" applyBorder="1" applyAlignment="1">
      <alignment/>
    </xf>
    <xf numFmtId="4" fontId="0" fillId="5" borderId="4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4" fontId="2" fillId="5" borderId="1" xfId="0" applyNumberFormat="1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4" fontId="0" fillId="6" borderId="1" xfId="0" applyNumberFormat="1" applyFill="1" applyBorder="1" applyAlignment="1">
      <alignment/>
    </xf>
    <xf numFmtId="0" fontId="0" fillId="6" borderId="0" xfId="0" applyFill="1" applyBorder="1" applyAlignment="1">
      <alignment/>
    </xf>
    <xf numFmtId="4" fontId="0" fillId="6" borderId="0" xfId="0" applyNumberFormat="1" applyFill="1" applyBorder="1" applyAlignment="1">
      <alignment/>
    </xf>
    <xf numFmtId="0" fontId="2" fillId="6" borderId="0" xfId="0" applyFont="1" applyFill="1" applyBorder="1" applyAlignment="1">
      <alignment/>
    </xf>
    <xf numFmtId="4" fontId="0" fillId="7" borderId="1" xfId="0" applyNumberFormat="1" applyFill="1" applyBorder="1" applyAlignment="1">
      <alignment/>
    </xf>
    <xf numFmtId="0" fontId="0" fillId="7" borderId="0" xfId="0" applyFill="1" applyBorder="1" applyAlignment="1">
      <alignment/>
    </xf>
    <xf numFmtId="0" fontId="2" fillId="7" borderId="0" xfId="0" applyFont="1" applyFill="1" applyBorder="1" applyAlignment="1">
      <alignment/>
    </xf>
    <xf numFmtId="4" fontId="2" fillId="8" borderId="1" xfId="0" applyNumberFormat="1" applyFont="1" applyFill="1" applyBorder="1" applyAlignment="1">
      <alignment horizontal="center"/>
    </xf>
    <xf numFmtId="4" fontId="2" fillId="8" borderId="1" xfId="0" applyNumberFormat="1" applyFont="1" applyFill="1" applyBorder="1" applyAlignment="1">
      <alignment/>
    </xf>
    <xf numFmtId="0" fontId="0" fillId="8" borderId="0" xfId="0" applyFill="1" applyBorder="1" applyAlignment="1">
      <alignment/>
    </xf>
    <xf numFmtId="0" fontId="2" fillId="8" borderId="0" xfId="0" applyFont="1" applyFill="1" applyBorder="1" applyAlignment="1">
      <alignment/>
    </xf>
    <xf numFmtId="4" fontId="0" fillId="0" borderId="1" xfId="0" applyNumberFormat="1" applyFill="1" applyBorder="1" applyAlignment="1">
      <alignment horizontal="right"/>
    </xf>
    <xf numFmtId="4" fontId="2" fillId="9" borderId="1" xfId="0" applyNumberFormat="1" applyFont="1" applyFill="1" applyBorder="1" applyAlignment="1">
      <alignment horizontal="center"/>
    </xf>
    <xf numFmtId="4" fontId="2" fillId="9" borderId="0" xfId="0" applyNumberFormat="1" applyFont="1" applyFill="1" applyBorder="1" applyAlignment="1">
      <alignment/>
    </xf>
    <xf numFmtId="4" fontId="2" fillId="9" borderId="1" xfId="0" applyNumberFormat="1" applyFont="1" applyFill="1" applyBorder="1" applyAlignment="1">
      <alignment/>
    </xf>
    <xf numFmtId="4" fontId="2" fillId="9" borderId="2" xfId="0" applyNumberFormat="1" applyFont="1" applyFill="1" applyBorder="1" applyAlignment="1">
      <alignment/>
    </xf>
    <xf numFmtId="4" fontId="2" fillId="9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B7" sqref="B7"/>
    </sheetView>
  </sheetViews>
  <sheetFormatPr defaultColWidth="11.421875" defaultRowHeight="12.75"/>
  <cols>
    <col min="1" max="7" width="15.7109375" style="2" customWidth="1"/>
    <col min="8" max="8" width="16.57421875" style="2" customWidth="1"/>
    <col min="9" max="11" width="14.7109375" style="2" customWidth="1"/>
    <col min="12" max="16384" width="11.421875" style="2" customWidth="1"/>
  </cols>
  <sheetData>
    <row r="1" spans="1:8" ht="12.75">
      <c r="A1" s="1" t="s">
        <v>0</v>
      </c>
      <c r="B1" s="1"/>
      <c r="H1" s="4"/>
    </row>
    <row r="2" spans="1:2" ht="12.75">
      <c r="A2" s="1" t="s">
        <v>1</v>
      </c>
      <c r="B2" s="1"/>
    </row>
    <row r="3" spans="1:2" ht="12.75">
      <c r="A3" s="1" t="s">
        <v>2</v>
      </c>
      <c r="B3" s="1"/>
    </row>
    <row r="4" spans="1:2" ht="12.75">
      <c r="A4" s="1" t="s">
        <v>3</v>
      </c>
      <c r="B4" s="1"/>
    </row>
    <row r="5" spans="1:2" ht="12.75">
      <c r="A5" s="1" t="s">
        <v>4</v>
      </c>
      <c r="B5" s="1"/>
    </row>
    <row r="6" spans="1:3" ht="12.75">
      <c r="A6" s="3" t="s">
        <v>8</v>
      </c>
      <c r="B6" s="26">
        <v>7</v>
      </c>
      <c r="C6" s="2" t="s">
        <v>34</v>
      </c>
    </row>
    <row r="7" spans="1:5" ht="12.75">
      <c r="A7" s="18" t="s">
        <v>24</v>
      </c>
      <c r="B7" s="13"/>
      <c r="C7" s="16" t="s">
        <v>30</v>
      </c>
      <c r="D7" s="21"/>
      <c r="E7" s="16"/>
    </row>
    <row r="8" spans="1:5" ht="12.75">
      <c r="A8" s="18" t="s">
        <v>5</v>
      </c>
      <c r="B8" s="18"/>
      <c r="C8" s="16"/>
      <c r="D8" s="16"/>
      <c r="E8" s="16"/>
    </row>
    <row r="9" spans="1:5" ht="12.75">
      <c r="A9" s="18" t="s">
        <v>6</v>
      </c>
      <c r="B9" s="18"/>
      <c r="C9" s="16"/>
      <c r="D9" s="16"/>
      <c r="E9" s="16"/>
    </row>
    <row r="10" spans="1:5" ht="12.75">
      <c r="A10" s="18" t="s">
        <v>36</v>
      </c>
      <c r="B10" s="18"/>
      <c r="C10" s="16"/>
      <c r="D10" s="16"/>
      <c r="E10" s="16"/>
    </row>
    <row r="11" spans="1:5" ht="12.75">
      <c r="A11" s="25" t="s">
        <v>37</v>
      </c>
      <c r="B11" s="25"/>
      <c r="C11" s="16"/>
      <c r="D11" s="16"/>
      <c r="E11" s="16"/>
    </row>
    <row r="12" spans="1:5" ht="12.75">
      <c r="A12" s="25" t="s">
        <v>25</v>
      </c>
      <c r="B12" s="25"/>
      <c r="C12" s="16"/>
      <c r="D12" s="16"/>
      <c r="E12" s="16"/>
    </row>
    <row r="14" spans="1:8" ht="12.75">
      <c r="A14" s="1"/>
      <c r="B14" s="50" t="s">
        <v>15</v>
      </c>
      <c r="C14" s="8" t="s">
        <v>5</v>
      </c>
      <c r="D14" s="8" t="s">
        <v>6</v>
      </c>
      <c r="E14" s="8" t="s">
        <v>12</v>
      </c>
      <c r="F14" s="8" t="s">
        <v>13</v>
      </c>
      <c r="G14" s="6" t="s">
        <v>11</v>
      </c>
      <c r="H14" s="6" t="s">
        <v>10</v>
      </c>
    </row>
    <row r="15" spans="1:8" ht="12.75">
      <c r="A15" s="3" t="s">
        <v>17</v>
      </c>
      <c r="B15" s="51">
        <f>B7</f>
        <v>0</v>
      </c>
      <c r="C15" s="14">
        <f>B8</f>
        <v>0</v>
      </c>
      <c r="D15" s="14">
        <f>B9</f>
        <v>0</v>
      </c>
      <c r="E15" s="14">
        <f>PRODUCT(G15,34)</f>
        <v>0</v>
      </c>
      <c r="F15" s="14">
        <f>PRODUCT(H15,4)</f>
        <v>0</v>
      </c>
      <c r="G15" s="7">
        <f>B10</f>
        <v>0</v>
      </c>
      <c r="H15" s="7">
        <f>B11</f>
        <v>0</v>
      </c>
    </row>
    <row r="16" spans="1:8" ht="12.75">
      <c r="A16" s="3" t="s">
        <v>7</v>
      </c>
      <c r="B16" s="52">
        <f>PRODUCT(B7,B6/100)</f>
        <v>0.07</v>
      </c>
      <c r="C16" s="23">
        <f>PRODUCT(C15,B6/100)</f>
        <v>0</v>
      </c>
      <c r="D16" s="23">
        <f>PRODUCT(D15,B6/100)</f>
        <v>0</v>
      </c>
      <c r="E16" s="23">
        <f>PRODUCT(E15,B6/100)</f>
        <v>0</v>
      </c>
      <c r="F16" s="23">
        <f>PRODUCT(F15,B6/100)</f>
        <v>0</v>
      </c>
      <c r="G16" s="7">
        <f>PRODUCT(G15,B6/100)</f>
        <v>0</v>
      </c>
      <c r="H16" s="7">
        <f>PRODUCT(H15,B6/100)</f>
        <v>0</v>
      </c>
    </row>
    <row r="17" spans="1:8" ht="13.5" thickBot="1">
      <c r="A17" s="9"/>
      <c r="B17" s="53"/>
      <c r="C17" s="15"/>
      <c r="D17" s="15">
        <f>C16</f>
        <v>0</v>
      </c>
      <c r="E17" s="15"/>
      <c r="F17" s="15"/>
      <c r="G17" s="10"/>
      <c r="H17" s="10"/>
    </row>
    <row r="18" spans="1:8" ht="13.5" thickBot="1">
      <c r="A18" s="11" t="s">
        <v>9</v>
      </c>
      <c r="B18" s="54">
        <f>SUM(B7,B16)</f>
        <v>0.07</v>
      </c>
      <c r="C18" s="32">
        <f>C15</f>
        <v>0</v>
      </c>
      <c r="D18" s="28">
        <f>SUM(D15:D17)</f>
        <v>0</v>
      </c>
      <c r="E18" s="28">
        <f>SUM(E15:E16)</f>
        <v>0</v>
      </c>
      <c r="F18" s="29">
        <f>SUM(F15:F16)</f>
        <v>0</v>
      </c>
      <c r="G18" s="12">
        <f>SUM(G15:G16)</f>
        <v>0</v>
      </c>
      <c r="H18" s="12">
        <f>SUM(H15:H16)</f>
        <v>0</v>
      </c>
    </row>
    <row r="19" spans="2:8" ht="12.75">
      <c r="B19" s="5"/>
      <c r="C19" s="5"/>
      <c r="D19" s="5"/>
      <c r="E19" s="5"/>
      <c r="F19" s="5"/>
      <c r="G19" s="5"/>
      <c r="H19" s="5"/>
    </row>
    <row r="20" spans="1:8" ht="12.75">
      <c r="A20" s="1"/>
      <c r="B20" s="6" t="s">
        <v>19</v>
      </c>
      <c r="C20" s="6" t="s">
        <v>16</v>
      </c>
      <c r="D20" s="8" t="s">
        <v>14</v>
      </c>
      <c r="E20" s="45" t="s">
        <v>18</v>
      </c>
      <c r="F20" s="5"/>
      <c r="G20" s="5"/>
      <c r="H20" s="5"/>
    </row>
    <row r="21" spans="1:8" ht="12.75">
      <c r="A21" s="1" t="s">
        <v>19</v>
      </c>
      <c r="B21" s="38">
        <f>PRODUCT(B7,80/100)</f>
        <v>0.8</v>
      </c>
      <c r="C21" s="20">
        <f>SUM(C15,D15,E15,F15)</f>
        <v>0</v>
      </c>
      <c r="D21" s="7">
        <f>B12</f>
        <v>0</v>
      </c>
      <c r="E21" s="46">
        <f>SUM(B21:D21)</f>
        <v>0.8</v>
      </c>
      <c r="F21" s="5"/>
      <c r="G21" s="5"/>
      <c r="H21" s="5"/>
    </row>
    <row r="22" spans="1:8" ht="12.75">
      <c r="A22" s="1" t="s">
        <v>7</v>
      </c>
      <c r="B22" s="42">
        <f>PRODUCT(B21,B6/100)</f>
        <v>0.05600000000000001</v>
      </c>
      <c r="C22" s="33">
        <f>PRODUCT(C21,B6/100)</f>
        <v>0</v>
      </c>
      <c r="D22" s="7">
        <f>PRODUCT(D21,B6/100)</f>
        <v>0</v>
      </c>
      <c r="E22" s="46">
        <f>SUM(B22:D22)</f>
        <v>0.05600000000000001</v>
      </c>
      <c r="F22" s="5"/>
      <c r="G22" s="5"/>
      <c r="H22" s="5"/>
    </row>
    <row r="23" spans="1:8" ht="12.75">
      <c r="A23" s="1"/>
      <c r="B23" s="7"/>
      <c r="C23" s="7"/>
      <c r="D23" s="7"/>
      <c r="E23" s="46"/>
      <c r="F23" s="5"/>
      <c r="G23" s="5"/>
      <c r="H23" s="5"/>
    </row>
    <row r="24" spans="1:8" ht="12.75">
      <c r="A24" s="1" t="s">
        <v>18</v>
      </c>
      <c r="B24" s="7">
        <f>SUM(B21:B22)</f>
        <v>0.8560000000000001</v>
      </c>
      <c r="C24" s="35">
        <f>SUM(C21:C22)</f>
        <v>0</v>
      </c>
      <c r="D24" s="7">
        <f>SUM(D21:D22)</f>
        <v>0</v>
      </c>
      <c r="E24" s="46">
        <f>SUM(B24:D24)</f>
        <v>0.8560000000000001</v>
      </c>
      <c r="F24" s="5"/>
      <c r="G24" s="5"/>
      <c r="H24" s="5"/>
    </row>
    <row r="25" spans="2:8" ht="12.75">
      <c r="B25" s="5"/>
      <c r="C25" s="5"/>
      <c r="D25" s="5"/>
      <c r="E25" s="17"/>
      <c r="F25" s="5"/>
      <c r="G25" s="5"/>
      <c r="H25" s="5"/>
    </row>
    <row r="27" spans="1:8" ht="12.75">
      <c r="A27" s="31" t="s">
        <v>26</v>
      </c>
      <c r="B27" s="22"/>
      <c r="C27" s="19"/>
      <c r="D27" s="19"/>
      <c r="E27" s="19"/>
      <c r="F27" s="19"/>
      <c r="G27" s="19"/>
      <c r="H27" s="19"/>
    </row>
    <row r="28" spans="1:8" ht="12.75">
      <c r="A28" s="34" t="s">
        <v>27</v>
      </c>
      <c r="B28" s="24"/>
      <c r="C28" s="24"/>
      <c r="D28" s="24"/>
      <c r="E28" s="24"/>
      <c r="F28" s="24"/>
      <c r="G28" s="24"/>
      <c r="H28" s="24"/>
    </row>
    <row r="29" spans="1:8" ht="12.75">
      <c r="A29" s="36" t="s">
        <v>29</v>
      </c>
      <c r="B29" s="30"/>
      <c r="C29" s="30"/>
      <c r="D29" s="30"/>
      <c r="E29" s="30"/>
      <c r="F29" s="30"/>
      <c r="G29" s="30"/>
      <c r="H29" s="30"/>
    </row>
    <row r="30" spans="1:8" ht="12.75">
      <c r="A30" s="37" t="s">
        <v>28</v>
      </c>
      <c r="B30" s="27"/>
      <c r="C30" s="27"/>
      <c r="D30" s="27"/>
      <c r="E30" s="27"/>
      <c r="F30" s="27"/>
      <c r="G30" s="27"/>
      <c r="H30" s="27"/>
    </row>
    <row r="31" spans="1:8" ht="12.75">
      <c r="A31" s="41" t="s">
        <v>31</v>
      </c>
      <c r="B31" s="40"/>
      <c r="C31" s="39"/>
      <c r="D31" s="39"/>
      <c r="E31" s="39"/>
      <c r="F31" s="39"/>
      <c r="G31" s="39"/>
      <c r="H31" s="39"/>
    </row>
    <row r="32" spans="1:8" ht="12.75">
      <c r="A32" s="44" t="s">
        <v>32</v>
      </c>
      <c r="B32" s="43"/>
      <c r="C32" s="43"/>
      <c r="D32" s="43"/>
      <c r="E32" s="43"/>
      <c r="F32" s="43"/>
      <c r="G32" s="43"/>
      <c r="H32" s="43"/>
    </row>
    <row r="33" spans="1:8" ht="12.75">
      <c r="A33" s="48" t="s">
        <v>33</v>
      </c>
      <c r="B33" s="47"/>
      <c r="C33" s="47"/>
      <c r="D33" s="47"/>
      <c r="E33" s="47"/>
      <c r="F33" s="47"/>
      <c r="G33" s="47"/>
      <c r="H33" s="47"/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B7" sqref="B7"/>
    </sheetView>
  </sheetViews>
  <sheetFormatPr defaultColWidth="11.421875" defaultRowHeight="12.75"/>
  <cols>
    <col min="1" max="7" width="15.7109375" style="2" customWidth="1"/>
    <col min="8" max="8" width="16.57421875" style="2" customWidth="1"/>
    <col min="9" max="11" width="14.7109375" style="2" customWidth="1"/>
    <col min="12" max="16384" width="11.421875" style="2" customWidth="1"/>
  </cols>
  <sheetData>
    <row r="1" spans="1:8" ht="12.75">
      <c r="A1" s="1" t="s">
        <v>0</v>
      </c>
      <c r="B1" s="1" t="s">
        <v>20</v>
      </c>
      <c r="H1" s="4"/>
    </row>
    <row r="2" spans="1:2" ht="12.75">
      <c r="A2" s="1" t="s">
        <v>1</v>
      </c>
      <c r="B2" s="1" t="s">
        <v>38</v>
      </c>
    </row>
    <row r="3" spans="1:2" ht="12.75">
      <c r="A3" s="1" t="s">
        <v>2</v>
      </c>
      <c r="B3" s="1" t="s">
        <v>21</v>
      </c>
    </row>
    <row r="4" spans="1:2" ht="12.75">
      <c r="A4" s="1" t="s">
        <v>3</v>
      </c>
      <c r="B4" s="1" t="s">
        <v>39</v>
      </c>
    </row>
    <row r="5" spans="1:2" ht="12.75">
      <c r="A5" s="1" t="s">
        <v>4</v>
      </c>
      <c r="B5" s="1" t="s">
        <v>35</v>
      </c>
    </row>
    <row r="6" spans="1:2" ht="12.75">
      <c r="A6" s="3" t="s">
        <v>8</v>
      </c>
      <c r="B6" s="26">
        <v>7</v>
      </c>
    </row>
    <row r="7" spans="1:5" ht="12.75">
      <c r="A7" s="18" t="s">
        <v>24</v>
      </c>
      <c r="B7" s="13">
        <v>166887.34</v>
      </c>
      <c r="C7" s="16" t="s">
        <v>30</v>
      </c>
      <c r="D7" s="21"/>
      <c r="E7" s="16"/>
    </row>
    <row r="8" spans="1:5" ht="12.75">
      <c r="A8" s="18" t="s">
        <v>5</v>
      </c>
      <c r="B8" s="18">
        <v>3000</v>
      </c>
      <c r="C8" s="16"/>
      <c r="D8" s="16"/>
      <c r="E8" s="16"/>
    </row>
    <row r="9" spans="1:5" ht="12.75">
      <c r="A9" s="18" t="s">
        <v>6</v>
      </c>
      <c r="B9" s="18">
        <v>9500</v>
      </c>
      <c r="C9" s="16"/>
      <c r="D9" s="16"/>
      <c r="E9" s="16"/>
    </row>
    <row r="10" spans="1:5" ht="12.75">
      <c r="A10" s="18" t="s">
        <v>22</v>
      </c>
      <c r="B10" s="18">
        <v>400</v>
      </c>
      <c r="C10" s="16"/>
      <c r="D10" s="16"/>
      <c r="E10" s="16"/>
    </row>
    <row r="11" spans="1:5" ht="12.75">
      <c r="A11" s="25" t="s">
        <v>23</v>
      </c>
      <c r="B11" s="25">
        <v>1800</v>
      </c>
      <c r="C11" s="16"/>
      <c r="D11" s="16"/>
      <c r="E11" s="16"/>
    </row>
    <row r="12" spans="1:5" ht="12.75">
      <c r="A12" s="25" t="s">
        <v>25</v>
      </c>
      <c r="B12" s="25">
        <v>77.47</v>
      </c>
      <c r="C12" s="16"/>
      <c r="D12" s="16"/>
      <c r="E12" s="16"/>
    </row>
    <row r="14" spans="1:8" ht="12.75">
      <c r="A14" s="1"/>
      <c r="B14" s="50" t="s">
        <v>15</v>
      </c>
      <c r="C14" s="8" t="s">
        <v>5</v>
      </c>
      <c r="D14" s="8" t="s">
        <v>6</v>
      </c>
      <c r="E14" s="8" t="s">
        <v>12</v>
      </c>
      <c r="F14" s="8" t="s">
        <v>13</v>
      </c>
      <c r="G14" s="6" t="s">
        <v>11</v>
      </c>
      <c r="H14" s="6" t="s">
        <v>10</v>
      </c>
    </row>
    <row r="15" spans="1:8" ht="12.75">
      <c r="A15" s="3" t="s">
        <v>17</v>
      </c>
      <c r="B15" s="51">
        <f>B7</f>
        <v>166887.34</v>
      </c>
      <c r="C15" s="14">
        <f>B8</f>
        <v>3000</v>
      </c>
      <c r="D15" s="14">
        <f>B9</f>
        <v>9500</v>
      </c>
      <c r="E15" s="14">
        <f>PRODUCT(G15,34)</f>
        <v>13600</v>
      </c>
      <c r="F15" s="14">
        <f>PRODUCT(H15,4)</f>
        <v>7200</v>
      </c>
      <c r="G15" s="7">
        <f>B10</f>
        <v>400</v>
      </c>
      <c r="H15" s="7">
        <f>B11</f>
        <v>1800</v>
      </c>
    </row>
    <row r="16" spans="1:8" ht="12.75">
      <c r="A16" s="3" t="s">
        <v>7</v>
      </c>
      <c r="B16" s="52">
        <f>PRODUCT(B7,B6/100)</f>
        <v>11682.113800000001</v>
      </c>
      <c r="C16" s="23">
        <f>PRODUCT(C15,B6/100)</f>
        <v>210.00000000000003</v>
      </c>
      <c r="D16" s="23">
        <f>PRODUCT(D15,B6/100)</f>
        <v>665.0000000000001</v>
      </c>
      <c r="E16" s="23">
        <f>PRODUCT(E15,B6/100)</f>
        <v>952.0000000000001</v>
      </c>
      <c r="F16" s="23">
        <f>PRODUCT(F15,B6/100)</f>
        <v>504.00000000000006</v>
      </c>
      <c r="G16" s="7">
        <f>PRODUCT(G15,B6/100)</f>
        <v>28.000000000000004</v>
      </c>
      <c r="H16" s="7">
        <f>PRODUCT(H15,B6/100)</f>
        <v>126.00000000000001</v>
      </c>
    </row>
    <row r="17" spans="1:8" ht="13.5" thickBot="1">
      <c r="A17" s="9"/>
      <c r="B17" s="53"/>
      <c r="C17" s="15"/>
      <c r="D17" s="15">
        <f>C16</f>
        <v>210.00000000000003</v>
      </c>
      <c r="E17" s="15"/>
      <c r="F17" s="15"/>
      <c r="G17" s="10"/>
      <c r="H17" s="10"/>
    </row>
    <row r="18" spans="1:8" ht="13.5" thickBot="1">
      <c r="A18" s="11" t="s">
        <v>9</v>
      </c>
      <c r="B18" s="54">
        <f>SUM(B7,B16)</f>
        <v>178569.4538</v>
      </c>
      <c r="C18" s="32">
        <f>C15</f>
        <v>3000</v>
      </c>
      <c r="D18" s="28">
        <f>SUM(D15:D17)</f>
        <v>10375</v>
      </c>
      <c r="E18" s="28">
        <f>SUM(E15:E16)</f>
        <v>14552</v>
      </c>
      <c r="F18" s="29">
        <f>SUM(F15:F16)</f>
        <v>7704</v>
      </c>
      <c r="G18" s="12">
        <f>SUM(G15:G16)</f>
        <v>428</v>
      </c>
      <c r="H18" s="12">
        <f>SUM(H15:H16)</f>
        <v>1926</v>
      </c>
    </row>
    <row r="19" spans="2:8" ht="12.75">
      <c r="B19" s="5"/>
      <c r="C19" s="5"/>
      <c r="D19" s="5"/>
      <c r="E19" s="5"/>
      <c r="F19" s="5"/>
      <c r="G19" s="5"/>
      <c r="H19" s="5"/>
    </row>
    <row r="20" spans="1:8" ht="12.75">
      <c r="A20" s="1"/>
      <c r="B20" s="6" t="s">
        <v>19</v>
      </c>
      <c r="C20" s="6" t="s">
        <v>16</v>
      </c>
      <c r="D20" s="8" t="s">
        <v>14</v>
      </c>
      <c r="E20" s="45" t="s">
        <v>18</v>
      </c>
      <c r="F20" s="5"/>
      <c r="G20" s="5"/>
      <c r="H20" s="5"/>
    </row>
    <row r="21" spans="1:8" ht="12.75">
      <c r="A21" s="1" t="s">
        <v>19</v>
      </c>
      <c r="B21" s="38">
        <f>PRODUCT(B7,80/100)</f>
        <v>133509.872</v>
      </c>
      <c r="C21" s="20">
        <f>SUM(C15,D15,E15,F15)</f>
        <v>33300</v>
      </c>
      <c r="D21" s="7">
        <f>B12</f>
        <v>77.47</v>
      </c>
      <c r="E21" s="46">
        <f>SUM(B21:D21)</f>
        <v>166887.342</v>
      </c>
      <c r="F21" s="5"/>
      <c r="G21" s="5"/>
      <c r="H21" s="5"/>
    </row>
    <row r="22" spans="1:8" ht="12.75">
      <c r="A22" s="1" t="s">
        <v>7</v>
      </c>
      <c r="B22" s="42">
        <f>PRODUCT(B21,B6/100)</f>
        <v>9345.691040000002</v>
      </c>
      <c r="C22" s="33">
        <f>PRODUCT(C21,B6/100)</f>
        <v>2331</v>
      </c>
      <c r="D22" s="7">
        <f>PRODUCT(D21,B6/100)</f>
        <v>5.4229</v>
      </c>
      <c r="E22" s="46">
        <f>SUM(B22:D22)</f>
        <v>11682.113940000001</v>
      </c>
      <c r="F22" s="5"/>
      <c r="G22" s="5"/>
      <c r="H22" s="5"/>
    </row>
    <row r="23" spans="1:8" ht="12.75">
      <c r="A23" s="1"/>
      <c r="B23" s="7"/>
      <c r="C23" s="7"/>
      <c r="D23" s="7"/>
      <c r="E23" s="46"/>
      <c r="F23" s="5"/>
      <c r="G23" s="5"/>
      <c r="H23" s="5"/>
    </row>
    <row r="24" spans="1:8" ht="12.75">
      <c r="A24" s="1" t="s">
        <v>18</v>
      </c>
      <c r="B24" s="7">
        <f>SUM(B21:B22)</f>
        <v>142855.56304</v>
      </c>
      <c r="C24" s="35">
        <f>SUM(C21:C22)</f>
        <v>35631</v>
      </c>
      <c r="D24" s="7">
        <f>SUM(D21:D22)</f>
        <v>82.8929</v>
      </c>
      <c r="E24" s="46">
        <f>SUM(B24:D24)</f>
        <v>178569.45594</v>
      </c>
      <c r="F24" s="5"/>
      <c r="G24" s="5"/>
      <c r="H24" s="5"/>
    </row>
    <row r="25" spans="2:8" ht="12.75">
      <c r="B25" s="5"/>
      <c r="C25" s="5"/>
      <c r="D25" s="5"/>
      <c r="E25" s="17"/>
      <c r="F25" s="5"/>
      <c r="G25" s="5"/>
      <c r="H25" s="5"/>
    </row>
    <row r="27" spans="1:8" ht="12.75">
      <c r="A27" s="31" t="s">
        <v>26</v>
      </c>
      <c r="B27" s="22"/>
      <c r="C27" s="19"/>
      <c r="D27" s="19"/>
      <c r="E27" s="19"/>
      <c r="F27" s="19"/>
      <c r="G27" s="19"/>
      <c r="H27" s="19"/>
    </row>
    <row r="28" spans="1:8" ht="12.75">
      <c r="A28" s="34" t="s">
        <v>27</v>
      </c>
      <c r="B28" s="24"/>
      <c r="C28" s="24"/>
      <c r="D28" s="24"/>
      <c r="E28" s="24"/>
      <c r="F28" s="24"/>
      <c r="G28" s="24"/>
      <c r="H28" s="24"/>
    </row>
    <row r="29" spans="1:8" ht="12.75">
      <c r="A29" s="36" t="s">
        <v>29</v>
      </c>
      <c r="B29" s="30"/>
      <c r="C29" s="30"/>
      <c r="D29" s="30"/>
      <c r="E29" s="30"/>
      <c r="F29" s="30"/>
      <c r="G29" s="30"/>
      <c r="H29" s="30"/>
    </row>
    <row r="30" spans="1:8" ht="12.75">
      <c r="A30" s="37" t="s">
        <v>28</v>
      </c>
      <c r="B30" s="27"/>
      <c r="C30" s="27"/>
      <c r="D30" s="27"/>
      <c r="E30" s="27"/>
      <c r="F30" s="27"/>
      <c r="G30" s="27"/>
      <c r="H30" s="27"/>
    </row>
    <row r="31" spans="1:8" ht="12.75">
      <c r="A31" s="41" t="s">
        <v>31</v>
      </c>
      <c r="B31" s="40"/>
      <c r="C31" s="39"/>
      <c r="D31" s="39"/>
      <c r="E31" s="39"/>
      <c r="F31" s="39"/>
      <c r="G31" s="39"/>
      <c r="H31" s="39"/>
    </row>
    <row r="32" spans="1:8" ht="12.75">
      <c r="A32" s="44" t="s">
        <v>32</v>
      </c>
      <c r="B32" s="43"/>
      <c r="C32" s="43"/>
      <c r="D32" s="43"/>
      <c r="E32" s="43"/>
      <c r="F32" s="43"/>
      <c r="G32" s="43"/>
      <c r="H32" s="43"/>
    </row>
    <row r="33" spans="1:8" ht="12.75">
      <c r="A33" s="48" t="s">
        <v>33</v>
      </c>
      <c r="B33" s="47"/>
      <c r="C33" s="47"/>
      <c r="D33" s="47"/>
      <c r="E33" s="47"/>
      <c r="F33" s="47"/>
      <c r="G33" s="47"/>
      <c r="H33" s="47"/>
    </row>
  </sheetData>
  <printOptions/>
  <pageMargins left="0.3937007874015748" right="0.3937007874015748" top="0.7874015748031497" bottom="0.787401574803149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B7" sqref="B7"/>
    </sheetView>
  </sheetViews>
  <sheetFormatPr defaultColWidth="11.421875" defaultRowHeight="12.75"/>
  <cols>
    <col min="1" max="7" width="15.7109375" style="2" customWidth="1"/>
    <col min="8" max="8" width="16.57421875" style="2" customWidth="1"/>
    <col min="9" max="11" width="14.7109375" style="2" customWidth="1"/>
    <col min="12" max="16384" width="11.421875" style="2" customWidth="1"/>
  </cols>
  <sheetData>
    <row r="1" spans="1:8" ht="12.75">
      <c r="A1" s="1" t="s">
        <v>0</v>
      </c>
      <c r="B1" s="1"/>
      <c r="H1" s="4"/>
    </row>
    <row r="2" spans="1:2" ht="12.75">
      <c r="A2" s="1" t="s">
        <v>1</v>
      </c>
      <c r="B2" s="1"/>
    </row>
    <row r="3" spans="1:2" ht="12.75">
      <c r="A3" s="1" t="s">
        <v>2</v>
      </c>
      <c r="B3" s="1"/>
    </row>
    <row r="4" spans="1:2" ht="12.75">
      <c r="A4" s="1" t="s">
        <v>3</v>
      </c>
      <c r="B4" s="1"/>
    </row>
    <row r="5" spans="1:2" ht="12.75">
      <c r="A5" s="1" t="s">
        <v>4</v>
      </c>
      <c r="B5" s="1"/>
    </row>
    <row r="6" spans="1:3" ht="12.75">
      <c r="A6" s="3" t="s">
        <v>8</v>
      </c>
      <c r="B6" s="26">
        <v>7</v>
      </c>
      <c r="C6" s="2" t="s">
        <v>34</v>
      </c>
    </row>
    <row r="7" spans="1:5" ht="12.75">
      <c r="A7" s="18" t="s">
        <v>24</v>
      </c>
      <c r="B7" s="13"/>
      <c r="C7" s="3">
        <v>15766</v>
      </c>
      <c r="D7" s="49">
        <f aca="true" t="shared" si="0" ref="D7:D12">SUM(B7:C7)</f>
        <v>15766</v>
      </c>
      <c r="E7" s="16"/>
    </row>
    <row r="8" spans="1:5" ht="12.75">
      <c r="A8" s="18" t="s">
        <v>5</v>
      </c>
      <c r="B8" s="18"/>
      <c r="C8" s="3">
        <v>1000</v>
      </c>
      <c r="D8" s="3">
        <f t="shared" si="0"/>
        <v>1000</v>
      </c>
      <c r="E8" s="16"/>
    </row>
    <row r="9" spans="1:5" ht="12.75">
      <c r="A9" s="18" t="s">
        <v>6</v>
      </c>
      <c r="B9" s="18"/>
      <c r="C9" s="3">
        <v>1473.2</v>
      </c>
      <c r="D9" s="3">
        <f t="shared" si="0"/>
        <v>1473.2</v>
      </c>
      <c r="E9" s="16"/>
    </row>
    <row r="10" spans="1:5" ht="12.75">
      <c r="A10" s="18" t="s">
        <v>36</v>
      </c>
      <c r="B10" s="18"/>
      <c r="C10" s="3">
        <v>20</v>
      </c>
      <c r="D10" s="3">
        <f t="shared" si="0"/>
        <v>20</v>
      </c>
      <c r="E10" s="16"/>
    </row>
    <row r="11" spans="1:5" ht="12.75">
      <c r="A11" s="25" t="s">
        <v>37</v>
      </c>
      <c r="B11" s="25"/>
      <c r="C11" s="3"/>
      <c r="D11" s="3">
        <f t="shared" si="0"/>
        <v>0</v>
      </c>
      <c r="E11" s="16"/>
    </row>
    <row r="12" spans="1:5" ht="12.75">
      <c r="A12" s="25" t="s">
        <v>25</v>
      </c>
      <c r="B12" s="25"/>
      <c r="C12" s="3"/>
      <c r="D12" s="3">
        <f t="shared" si="0"/>
        <v>0</v>
      </c>
      <c r="E12" s="16"/>
    </row>
    <row r="14" spans="1:8" ht="12.75">
      <c r="A14" s="1"/>
      <c r="B14" s="50" t="s">
        <v>15</v>
      </c>
      <c r="C14" s="8" t="s">
        <v>5</v>
      </c>
      <c r="D14" s="8" t="s">
        <v>6</v>
      </c>
      <c r="E14" s="8" t="s">
        <v>12</v>
      </c>
      <c r="F14" s="8" t="s">
        <v>13</v>
      </c>
      <c r="G14" s="6" t="s">
        <v>11</v>
      </c>
      <c r="H14" s="6" t="s">
        <v>10</v>
      </c>
    </row>
    <row r="15" spans="1:8" ht="12.75">
      <c r="A15" s="3" t="s">
        <v>17</v>
      </c>
      <c r="B15" s="51">
        <f>D7</f>
        <v>15766</v>
      </c>
      <c r="C15" s="14">
        <f>D8</f>
        <v>1000</v>
      </c>
      <c r="D15" s="14">
        <f>D9</f>
        <v>1473.2</v>
      </c>
      <c r="E15" s="14">
        <f>PRODUCT(G15,34)</f>
        <v>680</v>
      </c>
      <c r="F15" s="14">
        <f>PRODUCT(H15,4)</f>
        <v>0</v>
      </c>
      <c r="G15" s="7">
        <f>D10</f>
        <v>20</v>
      </c>
      <c r="H15" s="7">
        <f>D11</f>
        <v>0</v>
      </c>
    </row>
    <row r="16" spans="1:8" ht="12.75">
      <c r="A16" s="3" t="s">
        <v>7</v>
      </c>
      <c r="B16" s="52">
        <f>PRODUCT(D7,B6/100)</f>
        <v>1103.6200000000001</v>
      </c>
      <c r="C16" s="23">
        <f>PRODUCT(C15,B6/100)</f>
        <v>70</v>
      </c>
      <c r="D16" s="23">
        <f>PRODUCT(D15,B6/100)</f>
        <v>103.12400000000001</v>
      </c>
      <c r="E16" s="23">
        <f>PRODUCT(E15,B6/100)</f>
        <v>47.6</v>
      </c>
      <c r="F16" s="23">
        <f>PRODUCT(F15,B6/100)</f>
        <v>0</v>
      </c>
      <c r="G16" s="7">
        <f>PRODUCT(G15,B6/100)</f>
        <v>1.4000000000000001</v>
      </c>
      <c r="H16" s="7">
        <f>PRODUCT(H15,B6/100)</f>
        <v>0</v>
      </c>
    </row>
    <row r="17" spans="1:8" ht="13.5" thickBot="1">
      <c r="A17" s="9"/>
      <c r="B17" s="53"/>
      <c r="C17" s="15"/>
      <c r="D17" s="15">
        <f>C16</f>
        <v>70</v>
      </c>
      <c r="E17" s="15"/>
      <c r="F17" s="15"/>
      <c r="G17" s="10"/>
      <c r="H17" s="10"/>
    </row>
    <row r="18" spans="1:8" ht="13.5" thickBot="1">
      <c r="A18" s="11" t="s">
        <v>9</v>
      </c>
      <c r="B18" s="54">
        <f>SUM(D7,B16)</f>
        <v>16869.62</v>
      </c>
      <c r="C18" s="32">
        <f>C15</f>
        <v>1000</v>
      </c>
      <c r="D18" s="28">
        <f>SUM(D15:D17)</f>
        <v>1646.324</v>
      </c>
      <c r="E18" s="28">
        <f>SUM(E15:E16)</f>
        <v>727.6</v>
      </c>
      <c r="F18" s="29">
        <f>SUM(F15:F16)</f>
        <v>0</v>
      </c>
      <c r="G18" s="12">
        <f>SUM(G15:G16)</f>
        <v>21.4</v>
      </c>
      <c r="H18" s="12">
        <f>SUM(H15:H16)</f>
        <v>0</v>
      </c>
    </row>
    <row r="19" spans="2:8" ht="12.75">
      <c r="B19" s="5"/>
      <c r="C19" s="5"/>
      <c r="D19" s="5"/>
      <c r="E19" s="5"/>
      <c r="F19" s="5"/>
      <c r="G19" s="5"/>
      <c r="H19" s="5"/>
    </row>
    <row r="20" spans="1:8" ht="12.75">
      <c r="A20" s="1"/>
      <c r="B20" s="6" t="s">
        <v>19</v>
      </c>
      <c r="C20" s="6" t="s">
        <v>16</v>
      </c>
      <c r="D20" s="8" t="s">
        <v>14</v>
      </c>
      <c r="E20" s="45" t="s">
        <v>18</v>
      </c>
      <c r="F20" s="5"/>
      <c r="G20" s="5"/>
      <c r="H20" s="5"/>
    </row>
    <row r="21" spans="1:8" ht="12.75">
      <c r="A21" s="1" t="s">
        <v>19</v>
      </c>
      <c r="B21" s="38">
        <f>PRODUCT(D7,80/100)</f>
        <v>12612.800000000001</v>
      </c>
      <c r="C21" s="20">
        <f>SUM(C15,D15,E15,F15)</f>
        <v>3153.2</v>
      </c>
      <c r="D21" s="7">
        <f>D12</f>
        <v>0</v>
      </c>
      <c r="E21" s="46">
        <f>SUM(B21:D21)</f>
        <v>15766</v>
      </c>
      <c r="F21" s="5"/>
      <c r="G21" s="5"/>
      <c r="H21" s="5"/>
    </row>
    <row r="22" spans="1:8" ht="12.75">
      <c r="A22" s="1" t="s">
        <v>7</v>
      </c>
      <c r="B22" s="42">
        <f>PRODUCT(B21,B6/100)</f>
        <v>882.8960000000002</v>
      </c>
      <c r="C22" s="33">
        <f>PRODUCT(C21,B6/100)</f>
        <v>220.72400000000002</v>
      </c>
      <c r="D22" s="7">
        <f>PRODUCT(D21,B6/100)</f>
        <v>0</v>
      </c>
      <c r="E22" s="46">
        <f>SUM(B22:D22)</f>
        <v>1103.6200000000001</v>
      </c>
      <c r="F22" s="5"/>
      <c r="G22" s="5"/>
      <c r="H22" s="5"/>
    </row>
    <row r="23" spans="1:8" ht="12.75">
      <c r="A23" s="1"/>
      <c r="B23" s="7"/>
      <c r="C23" s="7"/>
      <c r="D23" s="7"/>
      <c r="E23" s="46"/>
      <c r="F23" s="5"/>
      <c r="G23" s="5"/>
      <c r="H23" s="5"/>
    </row>
    <row r="24" spans="1:8" ht="12.75">
      <c r="A24" s="1" t="s">
        <v>18</v>
      </c>
      <c r="B24" s="7">
        <f>SUM(B21:B22)</f>
        <v>13495.696000000002</v>
      </c>
      <c r="C24" s="35">
        <f>SUM(C21:C22)</f>
        <v>3373.924</v>
      </c>
      <c r="D24" s="7">
        <f>SUM(D21:D22)</f>
        <v>0</v>
      </c>
      <c r="E24" s="46">
        <f>SUM(B24:D24)</f>
        <v>16869.620000000003</v>
      </c>
      <c r="F24" s="5"/>
      <c r="G24" s="5"/>
      <c r="H24" s="5"/>
    </row>
    <row r="25" spans="2:8" ht="12.75">
      <c r="B25" s="5"/>
      <c r="C25" s="5"/>
      <c r="D25" s="5"/>
      <c r="E25" s="17"/>
      <c r="F25" s="5"/>
      <c r="G25" s="5"/>
      <c r="H25" s="5"/>
    </row>
    <row r="27" spans="1:8" ht="12.75">
      <c r="A27" s="31" t="s">
        <v>26</v>
      </c>
      <c r="B27" s="22"/>
      <c r="C27" s="19"/>
      <c r="D27" s="19"/>
      <c r="E27" s="19"/>
      <c r="F27" s="19"/>
      <c r="G27" s="19"/>
      <c r="H27" s="19"/>
    </row>
    <row r="28" spans="1:8" ht="12.75">
      <c r="A28" s="34" t="s">
        <v>27</v>
      </c>
      <c r="B28" s="24"/>
      <c r="C28" s="24"/>
      <c r="D28" s="24"/>
      <c r="E28" s="24"/>
      <c r="F28" s="24"/>
      <c r="G28" s="24"/>
      <c r="H28" s="24"/>
    </row>
    <row r="29" spans="1:8" ht="12.75">
      <c r="A29" s="36" t="s">
        <v>29</v>
      </c>
      <c r="B29" s="30"/>
      <c r="C29" s="30"/>
      <c r="D29" s="30"/>
      <c r="E29" s="30"/>
      <c r="F29" s="30"/>
      <c r="G29" s="30"/>
      <c r="H29" s="30"/>
    </row>
    <row r="30" spans="1:8" ht="12.75">
      <c r="A30" s="37" t="s">
        <v>28</v>
      </c>
      <c r="B30" s="27"/>
      <c r="C30" s="27"/>
      <c r="D30" s="27"/>
      <c r="E30" s="27"/>
      <c r="F30" s="27"/>
      <c r="G30" s="27"/>
      <c r="H30" s="27"/>
    </row>
    <row r="31" spans="1:8" ht="12.75">
      <c r="A31" s="41" t="s">
        <v>31</v>
      </c>
      <c r="B31" s="40"/>
      <c r="C31" s="39"/>
      <c r="D31" s="39"/>
      <c r="E31" s="39"/>
      <c r="F31" s="39"/>
      <c r="G31" s="39"/>
      <c r="H31" s="39"/>
    </row>
    <row r="32" spans="1:8" ht="12.75">
      <c r="A32" s="44" t="s">
        <v>32</v>
      </c>
      <c r="B32" s="43"/>
      <c r="C32" s="43"/>
      <c r="D32" s="43"/>
      <c r="E32" s="43"/>
      <c r="F32" s="43"/>
      <c r="G32" s="43"/>
      <c r="H32" s="43"/>
    </row>
    <row r="33" spans="1:8" ht="12.75">
      <c r="A33" s="48" t="s">
        <v>33</v>
      </c>
      <c r="B33" s="47"/>
      <c r="C33" s="47"/>
      <c r="D33" s="47"/>
      <c r="E33" s="47"/>
      <c r="F33" s="47"/>
      <c r="G33" s="47"/>
      <c r="H33" s="47"/>
    </row>
  </sheetData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BERMEJO MACHO</dc:creator>
  <cp:keywords/>
  <dc:description/>
  <cp:lastModifiedBy>DAVID BERMEJO MACHO</cp:lastModifiedBy>
  <cp:lastPrinted>2009-11-04T23:01:37Z</cp:lastPrinted>
  <dcterms:created xsi:type="dcterms:W3CDTF">2009-10-09T14:58:00Z</dcterms:created>
  <dcterms:modified xsi:type="dcterms:W3CDTF">2010-03-24T23:34:16Z</dcterms:modified>
  <cp:category/>
  <cp:version/>
  <cp:contentType/>
  <cp:contentStatus/>
</cp:coreProperties>
</file>