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<sst xmlns="http://schemas.openxmlformats.org/spreadsheetml/2006/main" count="68" uniqueCount="54">
  <si>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</si>
  <si>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</si>
  <si>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Capital</t>
  </si>
  <si>
    <t>Plazo</t>
  </si>
  <si>
    <t>años</t>
  </si>
  <si>
    <t>Tipo interés</t>
  </si>
  <si>
    <t>Anual</t>
  </si>
  <si>
    <t>Resultados iniciales:</t>
  </si>
  <si>
    <t>Interés mensual:</t>
  </si>
  <si>
    <t>Cuota:</t>
  </si>
  <si>
    <t>Numero de Cuotas:</t>
  </si>
  <si>
    <t>2. Amortización Parcial</t>
  </si>
  <si>
    <t>Cantidad amortizar:</t>
  </si>
  <si>
    <t>En el año:</t>
  </si>
  <si>
    <t>En el mes:</t>
  </si>
  <si>
    <t>Resultados después:</t>
  </si>
  <si>
    <t>Año</t>
  </si>
  <si>
    <t>Mes</t>
  </si>
  <si>
    <t>Cuota</t>
  </si>
  <si>
    <t>Interés</t>
  </si>
  <si>
    <t>Amortización</t>
  </si>
  <si>
    <t>Capital Pendiente</t>
  </si>
  <si>
    <t>Adelanto</t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</si>
  <si>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</si>
  <si>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Cuadro de amortización reducion cuota</t>
  </si>
  <si>
    <t xml:space="preserve">Total a pagar: </t>
  </si>
  <si>
    <t>Intereses:</t>
  </si>
  <si>
    <t>(Lo que habras pagado al finalizar la hipoteca)</t>
  </si>
  <si>
    <t>(Esto es lo que ganará el Banco)</t>
  </si>
  <si>
    <t>Si amortizas para reducir cuota:</t>
  </si>
  <si>
    <t>En total ahorras de intereses:</t>
  </si>
  <si>
    <t>Si amortizas para reducir tiempo:</t>
  </si>
  <si>
    <t>La cuota se quedará en:</t>
  </si>
  <si>
    <t>Interes</t>
  </si>
  <si>
    <t>Amortizacion</t>
  </si>
  <si>
    <t>Cuadro de amortización reducion tiempo</t>
  </si>
  <si>
    <t>Cuotas resultantes</t>
  </si>
  <si>
    <t>Se ahorra:</t>
  </si>
  <si>
    <t>Años</t>
  </si>
  <si>
    <t>y</t>
  </si>
  <si>
    <t>Meses</t>
  </si>
  <si>
    <t>Intereses que ahorras:</t>
  </si>
  <si>
    <t>Hacienda</t>
  </si>
  <si>
    <t>Intereses Hipoteca</t>
  </si>
  <si>
    <t>Pagado Total</t>
  </si>
  <si>
    <t>Soltero o Pareja</t>
  </si>
  <si>
    <t>Soltero</t>
  </si>
  <si>
    <t>Pareja</t>
  </si>
  <si>
    <t xml:space="preserve">Averigua cuanto te devuelve hacienda </t>
  </si>
  <si>
    <t>Te devuelven</t>
  </si>
  <si>
    <t>Base Max. desgravacion 15%</t>
  </si>
  <si>
    <t>Diferencia de la operación:</t>
  </si>
  <si>
    <t>Resultados si amortizas con reducion en cuota:</t>
  </si>
  <si>
    <t>Resultados si amortizas con reducion en tiempo: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</si>
</sst>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#,##0\ [$€-1];[Red]\-#,##0\ [$€-1]"/>
  </numFmts>
  <fonts count="44">
    <font>
      <sz val="10"/>
      <name val="Arial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0" xfId="0" applyFill="1" applyBorder="1" applyAlignment="1" applyProtection="1" quotePrefix="1">
      <alignment horizontal="left"/>
      <protection locked="0"/>
    </xf>
    <xf numFmtId="44" fontId="0" fillId="34" borderId="11" xfId="45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Alignment="1" applyProtection="1">
      <alignment/>
      <protection locked="0"/>
    </xf>
    <xf numFmtId="44" fontId="3" fillId="0" borderId="0" xfId="0" applyNumberFormat="1" applyFont="1" applyFill="1" applyBorder="1" applyAlignment="1" applyProtection="1" quotePrefix="1">
      <alignment horizontal="left"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33" borderId="17" xfId="0" applyFill="1" applyBorder="1" applyAlignment="1" applyProtection="1" quotePrefix="1">
      <alignment horizontal="left"/>
      <protection locked="0"/>
    </xf>
    <xf numFmtId="0" fontId="0" fillId="33" borderId="18" xfId="0" applyFill="1" applyBorder="1" applyAlignment="1" applyProtection="1" quotePrefix="1">
      <alignment horizontal="left"/>
      <protection locked="0"/>
    </xf>
    <xf numFmtId="0" fontId="0" fillId="33" borderId="19" xfId="0" applyFill="1" applyBorder="1" applyAlignment="1" applyProtection="1" quotePrefix="1">
      <alignment horizontal="left"/>
      <protection locked="0"/>
    </xf>
    <xf numFmtId="0" fontId="0" fillId="34" borderId="11" xfId="0" applyFill="1" applyBorder="1" applyAlignment="1" applyProtection="1" quotePrefix="1">
      <alignment horizontal="right"/>
      <protection locked="0"/>
    </xf>
    <xf numFmtId="0" fontId="0" fillId="34" borderId="12" xfId="0" applyFill="1" applyBorder="1" applyAlignment="1" applyProtection="1" quotePrefix="1">
      <alignment horizontal="left"/>
      <protection locked="0"/>
    </xf>
    <xf numFmtId="0" fontId="0" fillId="34" borderId="0" xfId="0" applyFill="1" applyBorder="1" applyAlignment="1" applyProtection="1" quotePrefix="1">
      <alignment horizontal="right"/>
      <protection locked="0"/>
    </xf>
    <xf numFmtId="0" fontId="0" fillId="34" borderId="14" xfId="0" applyFill="1" applyBorder="1" applyAlignment="1" applyProtection="1" quotePrefix="1">
      <alignment horizontal="left"/>
      <protection locked="0"/>
    </xf>
    <xf numFmtId="0" fontId="0" fillId="34" borderId="15" xfId="0" applyFill="1" applyBorder="1" applyAlignment="1" applyProtection="1" quotePrefix="1">
      <alignment horizontal="left"/>
      <protection locked="0"/>
    </xf>
    <xf numFmtId="0" fontId="0" fillId="34" borderId="20" xfId="0" applyFill="1" applyBorder="1" applyAlignment="1" applyProtection="1" quotePrefix="1">
      <alignment horizontal="right"/>
      <protection locked="0"/>
    </xf>
    <xf numFmtId="0" fontId="0" fillId="34" borderId="16" xfId="0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8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35" borderId="21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 quotePrefix="1">
      <alignment horizontal="center"/>
      <protection locked="0"/>
    </xf>
    <xf numFmtId="0" fontId="6" fillId="0" borderId="0" xfId="0" applyFont="1" applyAlignment="1" quotePrefix="1">
      <alignment horizontal="left"/>
    </xf>
    <xf numFmtId="0" fontId="5" fillId="0" borderId="0" xfId="0" applyFont="1" applyAlignment="1" applyProtection="1">
      <alignment horizontal="left"/>
      <protection locked="0"/>
    </xf>
    <xf numFmtId="0" fontId="7" fillId="36" borderId="0" xfId="0" applyFont="1" applyFill="1" applyAlignment="1" applyProtection="1" quotePrefix="1">
      <alignment horizontal="left"/>
      <protection locked="0"/>
    </xf>
    <xf numFmtId="0" fontId="0" fillId="36" borderId="0" xfId="0" applyFill="1" applyAlignment="1" applyProtection="1">
      <alignment/>
      <protection locked="0"/>
    </xf>
    <xf numFmtId="44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 quotePrefix="1">
      <alignment horizontal="left"/>
      <protection locked="0"/>
    </xf>
    <xf numFmtId="0" fontId="3" fillId="36" borderId="0" xfId="0" applyFont="1" applyFill="1" applyAlignment="1" applyProtection="1">
      <alignment/>
      <protection locked="0"/>
    </xf>
    <xf numFmtId="0" fontId="0" fillId="36" borderId="0" xfId="0" applyFill="1" applyBorder="1" applyAlignment="1" applyProtection="1" quotePrefix="1">
      <alignment horizontal="left"/>
      <protection locked="0"/>
    </xf>
    <xf numFmtId="0" fontId="0" fillId="36" borderId="0" xfId="0" applyFill="1" applyAlignment="1" applyProtection="1">
      <alignment horizontal="left"/>
      <protection locked="0"/>
    </xf>
    <xf numFmtId="0" fontId="3" fillId="36" borderId="0" xfId="0" applyNumberFormat="1" applyFont="1" applyFill="1" applyAlignment="1" applyProtection="1">
      <alignment/>
      <protection locked="0"/>
    </xf>
    <xf numFmtId="0" fontId="3" fillId="36" borderId="0" xfId="0" applyFont="1" applyFill="1" applyBorder="1" applyAlignment="1" applyProtection="1" quotePrefix="1">
      <alignment horizontal="left"/>
      <protection locked="0"/>
    </xf>
    <xf numFmtId="0" fontId="3" fillId="36" borderId="0" xfId="0" applyFont="1" applyFill="1" applyBorder="1" applyAlignment="1" applyProtection="1">
      <alignment horizontal="left"/>
      <protection locked="0"/>
    </xf>
    <xf numFmtId="44" fontId="3" fillId="36" borderId="0" xfId="0" applyNumberFormat="1" applyFont="1" applyFill="1" applyAlignment="1" applyProtection="1">
      <alignment/>
      <protection locked="0"/>
    </xf>
    <xf numFmtId="0" fontId="7" fillId="35" borderId="0" xfId="0" applyFont="1" applyFill="1" applyAlignment="1" applyProtection="1" quotePrefix="1">
      <alignment horizontal="left"/>
      <protection locked="0"/>
    </xf>
    <xf numFmtId="44" fontId="3" fillId="35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 horizontal="left"/>
      <protection locked="0"/>
    </xf>
    <xf numFmtId="0" fontId="0" fillId="35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0" fontId="0" fillId="34" borderId="20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8" fillId="35" borderId="0" xfId="0" applyNumberFormat="1" applyFont="1" applyFill="1" applyAlignment="1" applyProtection="1">
      <alignment/>
      <protection locked="0"/>
    </xf>
    <xf numFmtId="18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16</xdr:row>
      <xdr:rowOff>152400</xdr:rowOff>
    </xdr:from>
    <xdr:to>
      <xdr:col>12</xdr:col>
      <xdr:colOff>390525</xdr:colOff>
      <xdr:row>24</xdr:row>
      <xdr:rowOff>57150</xdr:rowOff>
    </xdr:to>
    <xdr:sp>
      <xdr:nvSpPr>
        <xdr:cNvPr id="1" name="AutoShape 21"/>
        <xdr:cNvSpPr>
          <a:spLocks/>
        </xdr:cNvSpPr>
      </xdr:nvSpPr>
      <xdr:spPr>
        <a:xfrm>
          <a:off x="6781800" y="3352800"/>
          <a:ext cx="4124325" cy="1200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Prueba a cambiar la amortización parcial para ver como cambian los resultados. Ten encuenta que difiere si amortizas para redución de tiempo o redución de cuota. La diferencia de la operación es el dinero real que pierdes o ganas al año con la hipoteca. Será útil para saber si interesa amortizar o ingresar el dinero en un depósito para que te den intereses. Todo depende de esta cifra (diferencia de la operación) y de lo que te daría el banco por tu dinero.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6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5.00390625" style="0" customWidth="1"/>
    <col min="4" max="4" width="17.140625" style="0" customWidth="1"/>
    <col min="5" max="5" width="14.421875" style="0" customWidth="1"/>
    <col min="6" max="6" width="18.57421875" style="0" customWidth="1"/>
    <col min="7" max="7" width="16.28125" style="0" customWidth="1"/>
    <col min="8" max="8" width="15.7109375" style="0" customWidth="1"/>
    <col min="9" max="9" width="25.421875" style="0" customWidth="1"/>
    <col min="10" max="10" width="13.7109375" style="0" customWidth="1"/>
    <col min="11" max="11" width="5.7109375" style="0" customWidth="1"/>
    <col min="12" max="12" width="15.7109375" style="0" customWidth="1"/>
    <col min="13" max="13" width="16.421875" style="0" customWidth="1"/>
    <col min="14" max="14" width="18.00390625" style="0" customWidth="1"/>
    <col min="15" max="15" width="15.7109375" style="0" customWidth="1"/>
  </cols>
  <sheetData>
    <row r="1" ht="15">
      <c r="B1" s="40"/>
    </row>
    <row r="2" spans="1:9" ht="26.25">
      <c r="A2" s="1"/>
      <c r="B2" s="41"/>
      <c r="C2" s="1"/>
      <c r="D2" s="1"/>
      <c r="E2" s="1"/>
      <c r="F2" s="1"/>
      <c r="G2" s="1"/>
      <c r="H2" s="1"/>
      <c r="I2" s="1"/>
    </row>
    <row r="3" spans="1:9" ht="30">
      <c r="A3" s="1"/>
      <c r="B3" s="1"/>
      <c r="C3" s="1"/>
      <c r="D3" s="2" t="s">
        <v>0</v>
      </c>
      <c r="E3" s="3"/>
      <c r="F3" s="1"/>
      <c r="G3" s="1"/>
      <c r="H3" s="1"/>
      <c r="I3" s="60" t="s">
        <v>42</v>
      </c>
    </row>
    <row r="4" spans="1:11" ht="12.75">
      <c r="A4" s="1"/>
      <c r="B4" s="1"/>
      <c r="C4" s="1"/>
      <c r="D4" s="4" t="s">
        <v>1</v>
      </c>
      <c r="E4" s="5"/>
      <c r="F4" s="6"/>
      <c r="G4" s="1"/>
      <c r="H4" s="1"/>
      <c r="I4" s="4" t="s">
        <v>48</v>
      </c>
      <c r="J4" s="5"/>
      <c r="K4" s="6"/>
    </row>
    <row r="5" spans="1:11" ht="12.75">
      <c r="A5" s="1"/>
      <c r="B5" s="1"/>
      <c r="C5" s="1"/>
      <c r="D5" s="7" t="s">
        <v>2</v>
      </c>
      <c r="E5" s="8">
        <v>150000</v>
      </c>
      <c r="F5" s="9"/>
      <c r="G5" s="1"/>
      <c r="H5" s="1"/>
      <c r="I5" s="61" t="s">
        <v>16</v>
      </c>
      <c r="J5" s="62">
        <v>1</v>
      </c>
      <c r="K5" s="62"/>
    </row>
    <row r="6" spans="1:17" ht="12.75">
      <c r="A6" s="1"/>
      <c r="B6" s="1"/>
      <c r="C6" s="1"/>
      <c r="D6" s="10" t="s">
        <v>3</v>
      </c>
      <c r="E6" s="11">
        <v>30</v>
      </c>
      <c r="F6" s="12" t="s">
        <v>4</v>
      </c>
      <c r="G6" s="1"/>
      <c r="H6" s="1"/>
      <c r="I6" s="61" t="s">
        <v>45</v>
      </c>
      <c r="J6" s="62" t="s">
        <v>46</v>
      </c>
      <c r="K6" s="62"/>
      <c r="P6" t="s">
        <v>46</v>
      </c>
      <c r="Q6" t="s">
        <v>46</v>
      </c>
    </row>
    <row r="7" spans="1:17" ht="12.75">
      <c r="A7" s="1"/>
      <c r="B7" s="1"/>
      <c r="C7" s="1"/>
      <c r="D7" s="13" t="s">
        <v>5</v>
      </c>
      <c r="E7" s="59">
        <v>0.041</v>
      </c>
      <c r="F7" s="14" t="s">
        <v>6</v>
      </c>
      <c r="G7" s="1"/>
      <c r="H7" s="1"/>
      <c r="I7" s="63" t="s">
        <v>52</v>
      </c>
      <c r="L7" s="63" t="s">
        <v>53</v>
      </c>
      <c r="P7" t="s">
        <v>47</v>
      </c>
      <c r="Q7" t="s">
        <v>47</v>
      </c>
    </row>
    <row r="8" spans="1:13" ht="12.75">
      <c r="A8" s="1"/>
      <c r="B8" s="1"/>
      <c r="C8" s="1"/>
      <c r="D8" s="15" t="s">
        <v>7</v>
      </c>
      <c r="E8" s="16"/>
      <c r="F8" s="16"/>
      <c r="G8" s="1"/>
      <c r="H8" s="1"/>
      <c r="I8" s="64" t="s">
        <v>43</v>
      </c>
      <c r="J8" s="54">
        <f>SUMIF(B32:B849,J5,E32:E849)</f>
        <v>6101.577465174929</v>
      </c>
      <c r="L8" s="64" t="s">
        <v>43</v>
      </c>
      <c r="M8" s="54">
        <f>SUMIF(J32:J849,J5,M32:M849)</f>
        <v>6101.577465174929</v>
      </c>
    </row>
    <row r="9" spans="1:13" ht="12.75">
      <c r="A9" s="1"/>
      <c r="B9" s="1"/>
      <c r="C9" s="1"/>
      <c r="D9" s="17" t="s">
        <v>8</v>
      </c>
      <c r="E9" s="18">
        <f>+E7/12</f>
        <v>0.003416666666666667</v>
      </c>
      <c r="F9" s="16"/>
      <c r="G9" s="1"/>
      <c r="H9" s="1"/>
      <c r="I9" s="64" t="s">
        <v>44</v>
      </c>
      <c r="J9" s="54">
        <f>SUMIF(B32:B849,J5,F32:F849)+J8</f>
        <v>8697.57067984482</v>
      </c>
      <c r="L9" s="64" t="s">
        <v>44</v>
      </c>
      <c r="M9" s="54">
        <f>SUMIF(J32:J849,J5,N32:N849)+M8</f>
        <v>8697.57067984482</v>
      </c>
    </row>
    <row r="10" spans="1:13" ht="12.75">
      <c r="A10" s="1"/>
      <c r="B10" s="1"/>
      <c r="C10" s="1"/>
      <c r="D10" s="16" t="s">
        <v>9</v>
      </c>
      <c r="E10" s="19">
        <f>PMT($E$9,($E$11),-$E$5)</f>
        <v>724.797556653735</v>
      </c>
      <c r="F10" s="16"/>
      <c r="G10" s="1"/>
      <c r="H10" s="20"/>
      <c r="I10" s="64"/>
      <c r="J10" s="54"/>
      <c r="L10" s="64"/>
      <c r="M10" s="54"/>
    </row>
    <row r="11" spans="1:13" ht="12.75">
      <c r="A11" s="1"/>
      <c r="B11" s="1"/>
      <c r="C11" s="1"/>
      <c r="D11" s="21" t="s">
        <v>10</v>
      </c>
      <c r="E11" s="22">
        <f>E6*12</f>
        <v>360</v>
      </c>
      <c r="F11" s="16"/>
      <c r="G11" s="1"/>
      <c r="H11" s="20"/>
      <c r="I11" s="64" t="s">
        <v>50</v>
      </c>
      <c r="J11" s="54">
        <f>IF(J6="Soltero",9015.18,18030.36)</f>
        <v>9015.18</v>
      </c>
      <c r="L11" s="64" t="s">
        <v>50</v>
      </c>
      <c r="M11" s="54">
        <f>IF(J6="Soltero",9015.18,18030.36)</f>
        <v>9015.18</v>
      </c>
    </row>
    <row r="12" spans="1:13" ht="12.75">
      <c r="A12" s="1"/>
      <c r="B12" s="1"/>
      <c r="C12" s="1"/>
      <c r="D12" s="21" t="s">
        <v>25</v>
      </c>
      <c r="E12" s="19">
        <f>E10*E11</f>
        <v>260927.1203953446</v>
      </c>
      <c r="F12" s="16" t="s">
        <v>27</v>
      </c>
      <c r="G12" s="1"/>
      <c r="H12" s="20"/>
      <c r="I12" s="64"/>
      <c r="J12" s="54"/>
      <c r="L12" s="64"/>
      <c r="M12" s="54"/>
    </row>
    <row r="13" spans="1:13" ht="12.75">
      <c r="A13" s="1"/>
      <c r="B13" s="1"/>
      <c r="C13" s="1"/>
      <c r="D13" s="16" t="s">
        <v>26</v>
      </c>
      <c r="E13" s="19">
        <f>E12-E5</f>
        <v>110927.1203953446</v>
      </c>
      <c r="F13" s="21" t="s">
        <v>28</v>
      </c>
      <c r="G13" s="1"/>
      <c r="H13" s="20"/>
      <c r="I13" s="64" t="s">
        <v>49</v>
      </c>
      <c r="J13" s="54">
        <f>IF(J9&lt;J11,J9,J11)*15%</f>
        <v>1304.635601976723</v>
      </c>
      <c r="L13" s="64" t="s">
        <v>49</v>
      </c>
      <c r="M13" s="54">
        <f>IF(M9&lt;M11,M9,M11)*15%</f>
        <v>1304.635601976723</v>
      </c>
    </row>
    <row r="14" spans="1:13" ht="27.75">
      <c r="A14" s="1"/>
      <c r="B14" s="1"/>
      <c r="C14" s="1"/>
      <c r="D14" s="2" t="s">
        <v>11</v>
      </c>
      <c r="E14" s="1"/>
      <c r="F14" s="16"/>
      <c r="G14" s="1"/>
      <c r="H14" s="20"/>
      <c r="I14" s="63" t="s">
        <v>51</v>
      </c>
      <c r="J14" s="65">
        <f>J13-J8</f>
        <v>-4796.941863198206</v>
      </c>
      <c r="L14" s="63" t="s">
        <v>51</v>
      </c>
      <c r="M14" s="65">
        <f>M13-M8</f>
        <v>-4796.941863198206</v>
      </c>
    </row>
    <row r="15" spans="1:11" ht="12.75">
      <c r="A15" s="1"/>
      <c r="B15" s="1"/>
      <c r="C15" s="1"/>
      <c r="D15" s="23" t="s">
        <v>23</v>
      </c>
      <c r="E15" s="24"/>
      <c r="F15" s="25"/>
      <c r="G15" s="1"/>
      <c r="H15" s="20"/>
      <c r="I15" s="1"/>
      <c r="J15" s="1"/>
      <c r="K15" s="1"/>
    </row>
    <row r="16" spans="1:9" ht="12.75">
      <c r="A16" s="1"/>
      <c r="B16" s="1"/>
      <c r="C16" s="1"/>
      <c r="D16" s="7" t="s">
        <v>12</v>
      </c>
      <c r="E16" s="26">
        <v>0</v>
      </c>
      <c r="F16" s="27"/>
      <c r="G16" s="1"/>
      <c r="H16" s="20"/>
      <c r="I16" s="1"/>
    </row>
    <row r="17" spans="1:9" ht="12.75">
      <c r="A17" s="1"/>
      <c r="B17" s="1"/>
      <c r="C17" s="1"/>
      <c r="D17" s="10" t="s">
        <v>13</v>
      </c>
      <c r="E17" s="28">
        <v>1</v>
      </c>
      <c r="F17" s="29"/>
      <c r="G17" s="1"/>
      <c r="H17" s="20"/>
      <c r="I17" s="1"/>
    </row>
    <row r="18" spans="1:9" ht="12.75">
      <c r="A18" s="1"/>
      <c r="B18" s="1"/>
      <c r="C18" s="1"/>
      <c r="D18" s="30" t="s">
        <v>14</v>
      </c>
      <c r="E18" s="31">
        <v>1</v>
      </c>
      <c r="F18" s="32"/>
      <c r="G18" s="1"/>
      <c r="H18" s="20"/>
      <c r="I18" s="1"/>
    </row>
    <row r="19" spans="1:9" ht="12.75">
      <c r="A19" s="1"/>
      <c r="B19" s="33"/>
      <c r="C19" s="1"/>
      <c r="D19" s="33"/>
      <c r="E19" s="21"/>
      <c r="F19" s="21"/>
      <c r="G19" s="1"/>
      <c r="H19" s="20"/>
      <c r="I19" s="1"/>
    </row>
    <row r="20" spans="1:9" ht="12.75">
      <c r="A20" s="1"/>
      <c r="B20" s="33" t="s">
        <v>15</v>
      </c>
      <c r="C20" s="1"/>
      <c r="D20" s="33"/>
      <c r="E20" s="21"/>
      <c r="F20" s="21"/>
      <c r="G20" s="1"/>
      <c r="H20" s="20"/>
      <c r="I20" s="1"/>
    </row>
    <row r="21" spans="1:9" ht="12.75">
      <c r="A21" s="1"/>
      <c r="B21" s="53" t="s">
        <v>29</v>
      </c>
      <c r="C21" s="54"/>
      <c r="D21" s="55"/>
      <c r="E21" s="54"/>
      <c r="F21" s="42" t="s">
        <v>31</v>
      </c>
      <c r="G21" s="43"/>
      <c r="H21" s="44"/>
      <c r="I21" s="1"/>
    </row>
    <row r="22" spans="1:9" ht="12.75">
      <c r="A22" s="1"/>
      <c r="B22" s="56" t="s">
        <v>32</v>
      </c>
      <c r="C22" s="54"/>
      <c r="D22" s="57"/>
      <c r="E22" s="54">
        <f>LOOKUP((E17-1)*12+E18+1,C29:C819,D29:D819)</f>
        <v>724.797556653735</v>
      </c>
      <c r="F22" s="45" t="s">
        <v>36</v>
      </c>
      <c r="G22" s="46">
        <f>COUNT(J32:J814)</f>
        <v>360</v>
      </c>
      <c r="H22" s="47"/>
      <c r="I22" s="1"/>
    </row>
    <row r="23" spans="1:9" ht="12.75">
      <c r="A23" s="1"/>
      <c r="B23" s="57"/>
      <c r="C23" s="58"/>
      <c r="D23" s="58"/>
      <c r="E23" s="54"/>
      <c r="F23" s="48" t="s">
        <v>37</v>
      </c>
      <c r="G23" s="49">
        <f>+INT((E11-G22)/12)</f>
        <v>0</v>
      </c>
      <c r="H23" s="50" t="s">
        <v>38</v>
      </c>
      <c r="I23" s="1"/>
    </row>
    <row r="24" spans="1:9" ht="12.75">
      <c r="A24" s="1"/>
      <c r="B24" s="55"/>
      <c r="C24" s="58"/>
      <c r="D24" s="58"/>
      <c r="E24" s="54"/>
      <c r="F24" s="48" t="s">
        <v>39</v>
      </c>
      <c r="G24" s="49">
        <f>+MOD((E11-G22),12)</f>
        <v>0</v>
      </c>
      <c r="H24" s="51" t="s">
        <v>40</v>
      </c>
      <c r="I24" s="1"/>
    </row>
    <row r="25" spans="1:9" ht="12.75">
      <c r="A25" s="1"/>
      <c r="B25" s="55" t="s">
        <v>30</v>
      </c>
      <c r="C25" s="58"/>
      <c r="D25" s="58"/>
      <c r="E25" s="54">
        <f>E13-SUM(E32:E847)</f>
        <v>1.949956640601158E-09</v>
      </c>
      <c r="F25" s="45" t="s">
        <v>41</v>
      </c>
      <c r="G25" s="52">
        <f>E13-SUM(M32:M847)</f>
        <v>3.0122464522719383E-09</v>
      </c>
      <c r="H25" s="43"/>
      <c r="I25" s="1"/>
    </row>
    <row r="26" spans="1:9" ht="12.75">
      <c r="A26" s="1"/>
      <c r="B26" s="1"/>
      <c r="C26" s="16"/>
      <c r="D26" s="16"/>
      <c r="E26" s="34"/>
      <c r="F26" s="1"/>
      <c r="G26" s="1"/>
      <c r="H26" s="1"/>
      <c r="I26" s="1"/>
    </row>
    <row r="27" spans="1:9" ht="12.75">
      <c r="A27" s="1"/>
      <c r="B27" s="1"/>
      <c r="C27" s="16"/>
      <c r="D27" s="16"/>
      <c r="E27" s="34"/>
      <c r="F27" s="1"/>
      <c r="G27" s="1"/>
      <c r="H27" s="1"/>
      <c r="I27" s="1"/>
    </row>
    <row r="28" spans="1:9" ht="12.75">
      <c r="A28" s="1"/>
      <c r="B28" s="1"/>
      <c r="C28" s="16"/>
      <c r="D28" s="1"/>
      <c r="E28" s="1"/>
      <c r="F28" s="1"/>
      <c r="G28" s="1"/>
      <c r="H28" s="1"/>
      <c r="I28" s="1"/>
    </row>
    <row r="29" spans="1:10" ht="30.75" thickBot="1">
      <c r="A29" s="1"/>
      <c r="B29" s="35" t="s">
        <v>24</v>
      </c>
      <c r="C29" s="1"/>
      <c r="D29" s="3"/>
      <c r="E29" s="1"/>
      <c r="F29" s="1"/>
      <c r="G29" s="1"/>
      <c r="H29" s="1"/>
      <c r="I29" s="1"/>
      <c r="J29" s="35" t="s">
        <v>35</v>
      </c>
    </row>
    <row r="30" spans="1:16" ht="13.5" thickBot="1">
      <c r="A30" s="1"/>
      <c r="B30" s="36" t="s">
        <v>16</v>
      </c>
      <c r="C30" s="37" t="s">
        <v>17</v>
      </c>
      <c r="D30" s="38" t="s">
        <v>18</v>
      </c>
      <c r="E30" s="37" t="s">
        <v>19</v>
      </c>
      <c r="F30" s="37" t="s">
        <v>20</v>
      </c>
      <c r="G30" s="37" t="s">
        <v>21</v>
      </c>
      <c r="H30" s="39" t="s">
        <v>22</v>
      </c>
      <c r="I30" s="1"/>
      <c r="J30" s="36" t="s">
        <v>16</v>
      </c>
      <c r="K30" s="37" t="s">
        <v>17</v>
      </c>
      <c r="L30" s="38" t="s">
        <v>18</v>
      </c>
      <c r="M30" s="37" t="s">
        <v>33</v>
      </c>
      <c r="N30" s="37" t="s">
        <v>34</v>
      </c>
      <c r="O30" s="37" t="s">
        <v>21</v>
      </c>
      <c r="P30" s="39" t="s">
        <v>22</v>
      </c>
    </row>
    <row r="31" spans="1:16" ht="12.75">
      <c r="A31" s="1"/>
      <c r="B31" s="1">
        <v>0</v>
      </c>
      <c r="C31" s="1">
        <v>0</v>
      </c>
      <c r="D31" s="1"/>
      <c r="E31" s="1"/>
      <c r="F31" s="1"/>
      <c r="G31" s="20">
        <f>E5</f>
        <v>150000</v>
      </c>
      <c r="H31" s="20">
        <f>IF(C31&lt;&gt;" ",IF(AND($E$17=B31,$E$18=C31-(B31-1)*12),$E$16,0)," ")</f>
        <v>0</v>
      </c>
      <c r="I31" s="1"/>
      <c r="J31" s="1">
        <v>0</v>
      </c>
      <c r="K31" s="1">
        <v>0</v>
      </c>
      <c r="L31" s="1"/>
      <c r="M31" s="1"/>
      <c r="N31" s="1"/>
      <c r="O31" s="20">
        <f>E5</f>
        <v>150000</v>
      </c>
      <c r="P31" s="20">
        <f>IF(K31&lt;&gt;" ",IF(AND($E$18=J31,$E$19=K31-(J31-1)*12),$E$17,0)," ")</f>
        <v>0</v>
      </c>
    </row>
    <row r="32" spans="1:16" ht="12.75">
      <c r="A32" s="1"/>
      <c r="B32" s="1">
        <f>IF(C32&lt;&gt;" ",INT(C31/12)+1," ")</f>
        <v>1</v>
      </c>
      <c r="C32" s="1">
        <f>IF(CODE(C31)=32," ",IF(C31+1&gt;$E$11," ",+C31+1))</f>
        <v>1</v>
      </c>
      <c r="D32" s="20">
        <f>IF(C32&lt;&gt;" ",PMT($E$9,($E$11)-C31,-G31)," ")</f>
        <v>724.797556653735</v>
      </c>
      <c r="E32" s="20">
        <f>IF(C32&lt;&gt;" ",G31*$E$9," ")</f>
        <v>512.5</v>
      </c>
      <c r="F32" s="20">
        <f>IF(C32&lt;&gt;" ",D32-E32+H32," ")</f>
        <v>212.297556653735</v>
      </c>
      <c r="G32" s="20">
        <f>IF(C32&lt;&gt;" ",G31-F32," ")</f>
        <v>149787.70244334626</v>
      </c>
      <c r="H32" s="20">
        <f>IF(C32&lt;&gt;" ",IF(AND($E$17=B32,$E$18=C32-(B32-1)*12),$E$16,0)," ")</f>
        <v>0</v>
      </c>
      <c r="I32" s="1"/>
      <c r="J32" s="1">
        <f>IF(K32&lt;&gt;" ",INT(K31/12)+1," ")</f>
        <v>1</v>
      </c>
      <c r="K32" s="1">
        <f>IF(CODE(K31)=32," ",IF(AND(K31+1&lt;=$E$12,O31&gt;0),+K31+1," "))</f>
        <v>1</v>
      </c>
      <c r="L32" s="20">
        <f>IF(K32&lt;&gt;" ",IF(O31&lt;L31,O31+M32,PMT($E$9,($E$11),-$E$5))," ")</f>
        <v>724.797556653735</v>
      </c>
      <c r="M32" s="20">
        <f>IF(K32&lt;&gt;" ",O31*$E$9," ")</f>
        <v>512.5</v>
      </c>
      <c r="N32" s="20">
        <f>IF(K32&lt;&gt;" ",L32-M32+P32," ")</f>
        <v>212.297556653735</v>
      </c>
      <c r="O32" s="20">
        <f>IF(K32&lt;&gt;" ",O31-N32," ")</f>
        <v>149787.70244334626</v>
      </c>
      <c r="P32" s="20">
        <f>IF(K32&lt;&gt;" ",IF(AND($E$17=J32,$E$18=K32-(J32-1)*12),$E$16,0)," ")</f>
        <v>0</v>
      </c>
    </row>
    <row r="33" spans="1:16" ht="12.75">
      <c r="A33" s="1"/>
      <c r="B33" s="1">
        <f>IF(C33&lt;&gt;" ",INT(C32/12)+1," ")</f>
        <v>1</v>
      </c>
      <c r="C33" s="1">
        <f>IF(CODE(C32)=32," ",IF(C32+1&gt;$E$11," ",+C32+1))</f>
        <v>2</v>
      </c>
      <c r="D33" s="20">
        <f>IF(C33&lt;&gt;" ",PMT($E$9,($E$11)-C32,-G32)," ")</f>
        <v>724.797556653735</v>
      </c>
      <c r="E33" s="20">
        <f>IF(C33&lt;&gt;" ",G32*$E$9," ")</f>
        <v>511.77465001476645</v>
      </c>
      <c r="F33" s="20">
        <f>IF(C33&lt;&gt;" ",D33-E33+H33," ")</f>
        <v>213.02290663896855</v>
      </c>
      <c r="G33" s="20">
        <f>IF(C33&lt;&gt;" ",G32-F33," ")</f>
        <v>149574.6795367073</v>
      </c>
      <c r="H33" s="20">
        <f>IF(C33&lt;&gt;" ",IF(AND($E$17=B33,$E$18=C33-(B33-1)*12),$E$16,0)," ")</f>
        <v>0</v>
      </c>
      <c r="I33" s="1"/>
      <c r="J33" s="1">
        <f aca="true" t="shared" si="0" ref="J33:J96">IF(K33&lt;&gt;" ",INT(K32/12)+1," ")</f>
        <v>1</v>
      </c>
      <c r="K33" s="1">
        <f aca="true" t="shared" si="1" ref="K33:K96">IF(CODE(K32)=32," ",IF(AND(K32+1&lt;=$E$12,O32&gt;0),+K32+1," "))</f>
        <v>2</v>
      </c>
      <c r="L33" s="20">
        <f aca="true" t="shared" si="2" ref="L33:L96">IF(K33&lt;&gt;" ",IF(O32&lt;L32,O32+M33,PMT($E$9,($E$11),-$E$5))," ")</f>
        <v>724.797556653735</v>
      </c>
      <c r="M33" s="20">
        <f aca="true" t="shared" si="3" ref="M33:M96">IF(K33&lt;&gt;" ",O32*$E$9," ")</f>
        <v>511.77465001476645</v>
      </c>
      <c r="N33" s="20">
        <f aca="true" t="shared" si="4" ref="N33:N96">IF(K33&lt;&gt;" ",L33-M33+P33," ")</f>
        <v>213.02290663896855</v>
      </c>
      <c r="O33" s="20">
        <f aca="true" t="shared" si="5" ref="O33:O96">IF(K33&lt;&gt;" ",O32-N33," ")</f>
        <v>149574.6795367073</v>
      </c>
      <c r="P33" s="20">
        <f aca="true" t="shared" si="6" ref="P33:P96">IF(K33&lt;&gt;" ",IF(AND($E$17=J33,$E$18=K33-(J33-1)*12),$E$16,0)," ")</f>
        <v>0</v>
      </c>
    </row>
    <row r="34" spans="1:16" ht="12.75">
      <c r="A34" s="1"/>
      <c r="B34" s="1">
        <f>IF(C34&lt;&gt;" ",INT(C33/12)+1," ")</f>
        <v>1</v>
      </c>
      <c r="C34" s="1">
        <f>IF(CODE(C33)=32," ",IF(C33+1&gt;$E$11," ",+C33+1))</f>
        <v>3</v>
      </c>
      <c r="D34" s="20">
        <f>IF(C34&lt;&gt;" ",PMT($E$9,($E$11)-C33,-G33)," ")</f>
        <v>724.7975566537351</v>
      </c>
      <c r="E34" s="20">
        <f>IF(C34&lt;&gt;" ",G33*$E$9," ")</f>
        <v>511.0468217504166</v>
      </c>
      <c r="F34" s="20">
        <f>IF(C34&lt;&gt;" ",D34-E34+H34," ")</f>
        <v>213.75073490331852</v>
      </c>
      <c r="G34" s="20">
        <f>IF(C34&lt;&gt;" ",G33-F34," ")</f>
        <v>149360.92880180397</v>
      </c>
      <c r="H34" s="20">
        <f>IF(C34&lt;&gt;" ",IF(AND($E$17=B34,$E$18=C34-(B34-1)*12),$E$16,0)," ")</f>
        <v>0</v>
      </c>
      <c r="I34" s="1"/>
      <c r="J34" s="1">
        <f t="shared" si="0"/>
        <v>1</v>
      </c>
      <c r="K34" s="1">
        <f t="shared" si="1"/>
        <v>3</v>
      </c>
      <c r="L34" s="20">
        <f t="shared" si="2"/>
        <v>724.797556653735</v>
      </c>
      <c r="M34" s="20">
        <f t="shared" si="3"/>
        <v>511.0468217504166</v>
      </c>
      <c r="N34" s="20">
        <f t="shared" si="4"/>
        <v>213.7507349033184</v>
      </c>
      <c r="O34" s="20">
        <f t="shared" si="5"/>
        <v>149360.92880180397</v>
      </c>
      <c r="P34" s="20">
        <f t="shared" si="6"/>
        <v>0</v>
      </c>
    </row>
    <row r="35" spans="1:16" ht="12.75">
      <c r="A35" s="1"/>
      <c r="B35" s="1">
        <f>IF(C35&lt;&gt;" ",INT(C34/12)+1," ")</f>
        <v>1</v>
      </c>
      <c r="C35" s="1">
        <f>IF(CODE(C34)=32," ",IF(C34+1&gt;$E$11," ",+C34+1))</f>
        <v>4</v>
      </c>
      <c r="D35" s="20">
        <f>IF(C35&lt;&gt;" ",PMT($E$9,($E$11)-C34,-G34)," ")</f>
        <v>724.7975566537349</v>
      </c>
      <c r="E35" s="20">
        <f>IF(C35&lt;&gt;" ",G34*$E$9," ")</f>
        <v>510.3165067394969</v>
      </c>
      <c r="F35" s="20">
        <f>IF(C35&lt;&gt;" ",D35-E35+H35," ")</f>
        <v>214.48104991423799</v>
      </c>
      <c r="G35" s="20">
        <f>IF(C35&lt;&gt;" ",G34-F35," ")</f>
        <v>149146.44775188973</v>
      </c>
      <c r="H35" s="20">
        <f>IF(C35&lt;&gt;" ",IF(AND($E$17=B35,$E$18=C35-(B35-1)*12),$E$16,0)," ")</f>
        <v>0</v>
      </c>
      <c r="I35" s="1"/>
      <c r="J35" s="1">
        <f t="shared" si="0"/>
        <v>1</v>
      </c>
      <c r="K35" s="1">
        <f t="shared" si="1"/>
        <v>4</v>
      </c>
      <c r="L35" s="20">
        <f t="shared" si="2"/>
        <v>724.797556653735</v>
      </c>
      <c r="M35" s="20">
        <f t="shared" si="3"/>
        <v>510.3165067394969</v>
      </c>
      <c r="N35" s="20">
        <f t="shared" si="4"/>
        <v>214.4810499142381</v>
      </c>
      <c r="O35" s="20">
        <f t="shared" si="5"/>
        <v>149146.44775188973</v>
      </c>
      <c r="P35" s="20">
        <f t="shared" si="6"/>
        <v>0</v>
      </c>
    </row>
    <row r="36" spans="2:16" ht="12.75">
      <c r="B36" s="1">
        <f aca="true" t="shared" si="7" ref="B36:B99">IF(C36&lt;&gt;" ",INT(C35/12)+1," ")</f>
        <v>1</v>
      </c>
      <c r="C36" s="1">
        <f aca="true" t="shared" si="8" ref="C36:C99">IF(CODE(C35)=32," ",IF(C35+1&gt;$E$11," ",+C35+1))</f>
        <v>5</v>
      </c>
      <c r="D36" s="20">
        <f aca="true" t="shared" si="9" ref="D36:D99">IF(C36&lt;&gt;" ",PMT($E$9,($E$11)-C35,-G35)," ")</f>
        <v>724.7975566537351</v>
      </c>
      <c r="E36" s="20">
        <f aca="true" t="shared" si="10" ref="E36:E99">IF(C36&lt;&gt;" ",G35*$E$9," ")</f>
        <v>509.58369648562325</v>
      </c>
      <c r="F36" s="20">
        <f aca="true" t="shared" si="11" ref="F36:F99">IF(C36&lt;&gt;" ",D36-E36+H36," ")</f>
        <v>215.21386016811186</v>
      </c>
      <c r="G36" s="20">
        <f aca="true" t="shared" si="12" ref="G36:G99">IF(C36&lt;&gt;" ",G35-F36," ")</f>
        <v>148931.2338917216</v>
      </c>
      <c r="H36" s="20">
        <f aca="true" t="shared" si="13" ref="H36:H99">IF(C36&lt;&gt;" ",IF(AND($E$17=B36,$E$18=C36-(B36-1)*12),$E$16,0)," ")</f>
        <v>0</v>
      </c>
      <c r="J36" s="1">
        <f t="shared" si="0"/>
        <v>1</v>
      </c>
      <c r="K36" s="1">
        <f t="shared" si="1"/>
        <v>5</v>
      </c>
      <c r="L36" s="20">
        <f t="shared" si="2"/>
        <v>724.797556653735</v>
      </c>
      <c r="M36" s="20">
        <f t="shared" si="3"/>
        <v>509.58369648562325</v>
      </c>
      <c r="N36" s="20">
        <f t="shared" si="4"/>
        <v>215.21386016811175</v>
      </c>
      <c r="O36" s="20">
        <f t="shared" si="5"/>
        <v>148931.2338917216</v>
      </c>
      <c r="P36" s="20">
        <f t="shared" si="6"/>
        <v>0</v>
      </c>
    </row>
    <row r="37" spans="2:16" ht="12.75">
      <c r="B37" s="1">
        <f t="shared" si="7"/>
        <v>1</v>
      </c>
      <c r="C37" s="1">
        <f t="shared" si="8"/>
        <v>6</v>
      </c>
      <c r="D37" s="20">
        <f t="shared" si="9"/>
        <v>724.797556653735</v>
      </c>
      <c r="E37" s="20">
        <f t="shared" si="10"/>
        <v>508.84838246338217</v>
      </c>
      <c r="F37" s="20">
        <f t="shared" si="11"/>
        <v>215.94917419035284</v>
      </c>
      <c r="G37" s="20">
        <f t="shared" si="12"/>
        <v>148715.28471753126</v>
      </c>
      <c r="H37" s="20">
        <f t="shared" si="13"/>
        <v>0</v>
      </c>
      <c r="J37" s="1">
        <f t="shared" si="0"/>
        <v>1</v>
      </c>
      <c r="K37" s="1">
        <f t="shared" si="1"/>
        <v>6</v>
      </c>
      <c r="L37" s="20">
        <f t="shared" si="2"/>
        <v>724.797556653735</v>
      </c>
      <c r="M37" s="20">
        <f t="shared" si="3"/>
        <v>508.84838246338217</v>
      </c>
      <c r="N37" s="20">
        <f t="shared" si="4"/>
        <v>215.94917419035284</v>
      </c>
      <c r="O37" s="20">
        <f t="shared" si="5"/>
        <v>148715.28471753126</v>
      </c>
      <c r="P37" s="20">
        <f t="shared" si="6"/>
        <v>0</v>
      </c>
    </row>
    <row r="38" spans="2:16" ht="12.75">
      <c r="B38" s="1">
        <f t="shared" si="7"/>
        <v>1</v>
      </c>
      <c r="C38" s="1">
        <f t="shared" si="8"/>
        <v>7</v>
      </c>
      <c r="D38" s="20">
        <f t="shared" si="9"/>
        <v>724.797556653735</v>
      </c>
      <c r="E38" s="20">
        <f t="shared" si="10"/>
        <v>508.11055611823184</v>
      </c>
      <c r="F38" s="20">
        <f t="shared" si="11"/>
        <v>216.68700053550316</v>
      </c>
      <c r="G38" s="20">
        <f t="shared" si="12"/>
        <v>148498.59771699575</v>
      </c>
      <c r="H38" s="20">
        <f t="shared" si="13"/>
        <v>0</v>
      </c>
      <c r="J38" s="1">
        <f t="shared" si="0"/>
        <v>1</v>
      </c>
      <c r="K38" s="1">
        <f t="shared" si="1"/>
        <v>7</v>
      </c>
      <c r="L38" s="20">
        <f t="shared" si="2"/>
        <v>724.797556653735</v>
      </c>
      <c r="M38" s="20">
        <f t="shared" si="3"/>
        <v>508.11055611823184</v>
      </c>
      <c r="N38" s="20">
        <f t="shared" si="4"/>
        <v>216.68700053550316</v>
      </c>
      <c r="O38" s="20">
        <f t="shared" si="5"/>
        <v>148498.59771699575</v>
      </c>
      <c r="P38" s="20">
        <f t="shared" si="6"/>
        <v>0</v>
      </c>
    </row>
    <row r="39" spans="2:16" ht="12.75">
      <c r="B39" s="1">
        <f t="shared" si="7"/>
        <v>1</v>
      </c>
      <c r="C39" s="1">
        <f t="shared" si="8"/>
        <v>8</v>
      </c>
      <c r="D39" s="20">
        <f t="shared" si="9"/>
        <v>724.7975566537348</v>
      </c>
      <c r="E39" s="20">
        <f t="shared" si="10"/>
        <v>507.37020886640215</v>
      </c>
      <c r="F39" s="20">
        <f t="shared" si="11"/>
        <v>217.42734778733262</v>
      </c>
      <c r="G39" s="20">
        <f t="shared" si="12"/>
        <v>148281.1703692084</v>
      </c>
      <c r="H39" s="20">
        <f t="shared" si="13"/>
        <v>0</v>
      </c>
      <c r="J39" s="1">
        <f t="shared" si="0"/>
        <v>1</v>
      </c>
      <c r="K39" s="1">
        <f t="shared" si="1"/>
        <v>8</v>
      </c>
      <c r="L39" s="20">
        <f t="shared" si="2"/>
        <v>724.797556653735</v>
      </c>
      <c r="M39" s="20">
        <f t="shared" si="3"/>
        <v>507.37020886640215</v>
      </c>
      <c r="N39" s="20">
        <f t="shared" si="4"/>
        <v>217.42734778733285</v>
      </c>
      <c r="O39" s="20">
        <f t="shared" si="5"/>
        <v>148281.1703692084</v>
      </c>
      <c r="P39" s="20">
        <f t="shared" si="6"/>
        <v>0</v>
      </c>
    </row>
    <row r="40" spans="2:16" ht="12.75">
      <c r="B40" s="1">
        <f t="shared" si="7"/>
        <v>1</v>
      </c>
      <c r="C40" s="1">
        <f t="shared" si="8"/>
        <v>9</v>
      </c>
      <c r="D40" s="20">
        <f t="shared" si="9"/>
        <v>724.7975566537349</v>
      </c>
      <c r="E40" s="20">
        <f t="shared" si="10"/>
        <v>506.6273320947954</v>
      </c>
      <c r="F40" s="20">
        <f t="shared" si="11"/>
        <v>218.17022455893948</v>
      </c>
      <c r="G40" s="20">
        <f t="shared" si="12"/>
        <v>148063.00014464947</v>
      </c>
      <c r="H40" s="20">
        <f t="shared" si="13"/>
        <v>0</v>
      </c>
      <c r="J40" s="1">
        <f t="shared" si="0"/>
        <v>1</v>
      </c>
      <c r="K40" s="1">
        <f t="shared" si="1"/>
        <v>9</v>
      </c>
      <c r="L40" s="20">
        <f t="shared" si="2"/>
        <v>724.797556653735</v>
      </c>
      <c r="M40" s="20">
        <f t="shared" si="3"/>
        <v>506.6273320947954</v>
      </c>
      <c r="N40" s="20">
        <f t="shared" si="4"/>
        <v>218.1702245589396</v>
      </c>
      <c r="O40" s="20">
        <f t="shared" si="5"/>
        <v>148063.00014464947</v>
      </c>
      <c r="P40" s="20">
        <f t="shared" si="6"/>
        <v>0</v>
      </c>
    </row>
    <row r="41" spans="2:16" ht="12.75">
      <c r="B41" s="1">
        <f t="shared" si="7"/>
        <v>1</v>
      </c>
      <c r="C41" s="1">
        <f t="shared" si="8"/>
        <v>10</v>
      </c>
      <c r="D41" s="20">
        <f t="shared" si="9"/>
        <v>724.7975566537348</v>
      </c>
      <c r="E41" s="20">
        <f t="shared" si="10"/>
        <v>505.88191716088573</v>
      </c>
      <c r="F41" s="20">
        <f t="shared" si="11"/>
        <v>218.91563949284904</v>
      </c>
      <c r="G41" s="20">
        <f t="shared" si="12"/>
        <v>147844.0845051566</v>
      </c>
      <c r="H41" s="20">
        <f t="shared" si="13"/>
        <v>0</v>
      </c>
      <c r="J41" s="1">
        <f t="shared" si="0"/>
        <v>1</v>
      </c>
      <c r="K41" s="1">
        <f t="shared" si="1"/>
        <v>10</v>
      </c>
      <c r="L41" s="20">
        <f t="shared" si="2"/>
        <v>724.797556653735</v>
      </c>
      <c r="M41" s="20">
        <f t="shared" si="3"/>
        <v>505.88191716088573</v>
      </c>
      <c r="N41" s="20">
        <f t="shared" si="4"/>
        <v>218.91563949284927</v>
      </c>
      <c r="O41" s="20">
        <f t="shared" si="5"/>
        <v>147844.0845051566</v>
      </c>
      <c r="P41" s="20">
        <f t="shared" si="6"/>
        <v>0</v>
      </c>
    </row>
    <row r="42" spans="2:16" ht="12.75">
      <c r="B42" s="1">
        <f t="shared" si="7"/>
        <v>1</v>
      </c>
      <c r="C42" s="1">
        <f t="shared" si="8"/>
        <v>11</v>
      </c>
      <c r="D42" s="20">
        <f t="shared" si="9"/>
        <v>724.7975566537349</v>
      </c>
      <c r="E42" s="20">
        <f t="shared" si="10"/>
        <v>505.1339553926185</v>
      </c>
      <c r="F42" s="20">
        <f t="shared" si="11"/>
        <v>219.6636012611164</v>
      </c>
      <c r="G42" s="20">
        <f t="shared" si="12"/>
        <v>147624.4209038955</v>
      </c>
      <c r="H42" s="20">
        <f t="shared" si="13"/>
        <v>0</v>
      </c>
      <c r="J42" s="1">
        <f t="shared" si="0"/>
        <v>1</v>
      </c>
      <c r="K42" s="1">
        <f t="shared" si="1"/>
        <v>11</v>
      </c>
      <c r="L42" s="20">
        <f t="shared" si="2"/>
        <v>724.797556653735</v>
      </c>
      <c r="M42" s="20">
        <f t="shared" si="3"/>
        <v>505.1339553926185</v>
      </c>
      <c r="N42" s="20">
        <f t="shared" si="4"/>
        <v>219.66360126111653</v>
      </c>
      <c r="O42" s="20">
        <f t="shared" si="5"/>
        <v>147624.4209038955</v>
      </c>
      <c r="P42" s="20">
        <f t="shared" si="6"/>
        <v>0</v>
      </c>
    </row>
    <row r="43" spans="2:16" ht="12.75">
      <c r="B43" s="1">
        <f t="shared" si="7"/>
        <v>1</v>
      </c>
      <c r="C43" s="1">
        <f t="shared" si="8"/>
        <v>12</v>
      </c>
      <c r="D43" s="20">
        <f t="shared" si="9"/>
        <v>724.7975566537348</v>
      </c>
      <c r="E43" s="20">
        <f t="shared" si="10"/>
        <v>504.3834380883096</v>
      </c>
      <c r="F43" s="20">
        <f t="shared" si="11"/>
        <v>220.41411856542516</v>
      </c>
      <c r="G43" s="20">
        <f t="shared" si="12"/>
        <v>147404.00678533007</v>
      </c>
      <c r="H43" s="20">
        <f t="shared" si="13"/>
        <v>0</v>
      </c>
      <c r="J43" s="1">
        <f t="shared" si="0"/>
        <v>1</v>
      </c>
      <c r="K43" s="1">
        <f t="shared" si="1"/>
        <v>12</v>
      </c>
      <c r="L43" s="20">
        <f t="shared" si="2"/>
        <v>724.797556653735</v>
      </c>
      <c r="M43" s="20">
        <f t="shared" si="3"/>
        <v>504.3834380883096</v>
      </c>
      <c r="N43" s="20">
        <f t="shared" si="4"/>
        <v>220.41411856542538</v>
      </c>
      <c r="O43" s="20">
        <f t="shared" si="5"/>
        <v>147404.00678533007</v>
      </c>
      <c r="P43" s="20">
        <f t="shared" si="6"/>
        <v>0</v>
      </c>
    </row>
    <row r="44" spans="2:16" ht="12.75">
      <c r="B44" s="1">
        <f t="shared" si="7"/>
        <v>2</v>
      </c>
      <c r="C44" s="1">
        <f t="shared" si="8"/>
        <v>13</v>
      </c>
      <c r="D44" s="20">
        <f t="shared" si="9"/>
        <v>724.7975566537348</v>
      </c>
      <c r="E44" s="20">
        <f t="shared" si="10"/>
        <v>503.63035651654445</v>
      </c>
      <c r="F44" s="20">
        <f t="shared" si="11"/>
        <v>221.16720013719032</v>
      </c>
      <c r="G44" s="20">
        <f t="shared" si="12"/>
        <v>147182.83958519288</v>
      </c>
      <c r="H44" s="20">
        <f t="shared" si="13"/>
        <v>0</v>
      </c>
      <c r="J44" s="1">
        <f t="shared" si="0"/>
        <v>2</v>
      </c>
      <c r="K44" s="1">
        <f t="shared" si="1"/>
        <v>13</v>
      </c>
      <c r="L44" s="20">
        <f t="shared" si="2"/>
        <v>724.797556653735</v>
      </c>
      <c r="M44" s="20">
        <f t="shared" si="3"/>
        <v>503.63035651654445</v>
      </c>
      <c r="N44" s="20">
        <f t="shared" si="4"/>
        <v>221.16720013719055</v>
      </c>
      <c r="O44" s="20">
        <f t="shared" si="5"/>
        <v>147182.83958519288</v>
      </c>
      <c r="P44" s="20">
        <f t="shared" si="6"/>
        <v>0</v>
      </c>
    </row>
    <row r="45" spans="2:16" ht="12.75">
      <c r="B45" s="1">
        <f t="shared" si="7"/>
        <v>2</v>
      </c>
      <c r="C45" s="1">
        <f t="shared" si="8"/>
        <v>14</v>
      </c>
      <c r="D45" s="20">
        <f t="shared" si="9"/>
        <v>724.7975566537347</v>
      </c>
      <c r="E45" s="20">
        <f t="shared" si="10"/>
        <v>502.8747019160757</v>
      </c>
      <c r="F45" s="20">
        <f t="shared" si="11"/>
        <v>221.92285473765895</v>
      </c>
      <c r="G45" s="20">
        <f t="shared" si="12"/>
        <v>146960.9167304552</v>
      </c>
      <c r="H45" s="20">
        <f t="shared" si="13"/>
        <v>0</v>
      </c>
      <c r="J45" s="1">
        <f t="shared" si="0"/>
        <v>2</v>
      </c>
      <c r="K45" s="1">
        <f t="shared" si="1"/>
        <v>14</v>
      </c>
      <c r="L45" s="20">
        <f t="shared" si="2"/>
        <v>724.797556653735</v>
      </c>
      <c r="M45" s="20">
        <f t="shared" si="3"/>
        <v>502.8747019160757</v>
      </c>
      <c r="N45" s="20">
        <f t="shared" si="4"/>
        <v>221.9228547376593</v>
      </c>
      <c r="O45" s="20">
        <f t="shared" si="5"/>
        <v>146960.9167304552</v>
      </c>
      <c r="P45" s="20">
        <f t="shared" si="6"/>
        <v>0</v>
      </c>
    </row>
    <row r="46" spans="2:16" ht="12.75">
      <c r="B46" s="1">
        <f t="shared" si="7"/>
        <v>2</v>
      </c>
      <c r="C46" s="1">
        <f t="shared" si="8"/>
        <v>15</v>
      </c>
      <c r="D46" s="20">
        <f t="shared" si="9"/>
        <v>724.7975566537347</v>
      </c>
      <c r="E46" s="20">
        <f t="shared" si="10"/>
        <v>502.11646549572197</v>
      </c>
      <c r="F46" s="20">
        <f t="shared" si="11"/>
        <v>222.6810911580127</v>
      </c>
      <c r="G46" s="20">
        <f t="shared" si="12"/>
        <v>146738.2356392972</v>
      </c>
      <c r="H46" s="20">
        <f t="shared" si="13"/>
        <v>0</v>
      </c>
      <c r="J46" s="1">
        <f t="shared" si="0"/>
        <v>2</v>
      </c>
      <c r="K46" s="1">
        <f t="shared" si="1"/>
        <v>15</v>
      </c>
      <c r="L46" s="20">
        <f t="shared" si="2"/>
        <v>724.797556653735</v>
      </c>
      <c r="M46" s="20">
        <f t="shared" si="3"/>
        <v>502.11646549572197</v>
      </c>
      <c r="N46" s="20">
        <f t="shared" si="4"/>
        <v>222.68109115801303</v>
      </c>
      <c r="O46" s="20">
        <f t="shared" si="5"/>
        <v>146738.2356392972</v>
      </c>
      <c r="P46" s="20">
        <f t="shared" si="6"/>
        <v>0</v>
      </c>
    </row>
    <row r="47" spans="2:16" ht="12.75">
      <c r="B47" s="1">
        <f t="shared" si="7"/>
        <v>2</v>
      </c>
      <c r="C47" s="1">
        <f t="shared" si="8"/>
        <v>16</v>
      </c>
      <c r="D47" s="20">
        <f t="shared" si="9"/>
        <v>724.7975566537347</v>
      </c>
      <c r="E47" s="20">
        <f t="shared" si="10"/>
        <v>501.3556384342655</v>
      </c>
      <c r="F47" s="20">
        <f t="shared" si="11"/>
        <v>223.4419182194692</v>
      </c>
      <c r="G47" s="20">
        <f t="shared" si="12"/>
        <v>146514.79372107773</v>
      </c>
      <c r="H47" s="20">
        <f t="shared" si="13"/>
        <v>0</v>
      </c>
      <c r="J47" s="1">
        <f t="shared" si="0"/>
        <v>2</v>
      </c>
      <c r="K47" s="1">
        <f t="shared" si="1"/>
        <v>16</v>
      </c>
      <c r="L47" s="20">
        <f t="shared" si="2"/>
        <v>724.797556653735</v>
      </c>
      <c r="M47" s="20">
        <f t="shared" si="3"/>
        <v>501.3556384342655</v>
      </c>
      <c r="N47" s="20">
        <f t="shared" si="4"/>
        <v>223.44191821946953</v>
      </c>
      <c r="O47" s="20">
        <f t="shared" si="5"/>
        <v>146514.79372107773</v>
      </c>
      <c r="P47" s="20">
        <f t="shared" si="6"/>
        <v>0</v>
      </c>
    </row>
    <row r="48" spans="2:16" ht="12.75">
      <c r="B48" s="1">
        <f t="shared" si="7"/>
        <v>2</v>
      </c>
      <c r="C48" s="1">
        <f t="shared" si="8"/>
        <v>17</v>
      </c>
      <c r="D48" s="20">
        <f t="shared" si="9"/>
        <v>724.7975566537348</v>
      </c>
      <c r="E48" s="20">
        <f t="shared" si="10"/>
        <v>500.59221188034894</v>
      </c>
      <c r="F48" s="20">
        <f t="shared" si="11"/>
        <v>224.20534477338583</v>
      </c>
      <c r="G48" s="20">
        <f t="shared" si="12"/>
        <v>146290.58837630434</v>
      </c>
      <c r="H48" s="20">
        <f t="shared" si="13"/>
        <v>0</v>
      </c>
      <c r="J48" s="1">
        <f t="shared" si="0"/>
        <v>2</v>
      </c>
      <c r="K48" s="1">
        <f t="shared" si="1"/>
        <v>17</v>
      </c>
      <c r="L48" s="20">
        <f t="shared" si="2"/>
        <v>724.797556653735</v>
      </c>
      <c r="M48" s="20">
        <f t="shared" si="3"/>
        <v>500.59221188034894</v>
      </c>
      <c r="N48" s="20">
        <f t="shared" si="4"/>
        <v>224.20534477338606</v>
      </c>
      <c r="O48" s="20">
        <f t="shared" si="5"/>
        <v>146290.58837630434</v>
      </c>
      <c r="P48" s="20">
        <f t="shared" si="6"/>
        <v>0</v>
      </c>
    </row>
    <row r="49" spans="2:16" ht="12.75">
      <c r="B49" s="1">
        <f t="shared" si="7"/>
        <v>2</v>
      </c>
      <c r="C49" s="1">
        <f t="shared" si="8"/>
        <v>18</v>
      </c>
      <c r="D49" s="20">
        <f t="shared" si="9"/>
        <v>724.7975566537345</v>
      </c>
      <c r="E49" s="20">
        <f t="shared" si="10"/>
        <v>499.8261769523732</v>
      </c>
      <c r="F49" s="20">
        <f t="shared" si="11"/>
        <v>224.97137970136134</v>
      </c>
      <c r="G49" s="20">
        <f t="shared" si="12"/>
        <v>146065.61699660297</v>
      </c>
      <c r="H49" s="20">
        <f t="shared" si="13"/>
        <v>0</v>
      </c>
      <c r="J49" s="1">
        <f t="shared" si="0"/>
        <v>2</v>
      </c>
      <c r="K49" s="1">
        <f t="shared" si="1"/>
        <v>18</v>
      </c>
      <c r="L49" s="20">
        <f t="shared" si="2"/>
        <v>724.797556653735</v>
      </c>
      <c r="M49" s="20">
        <f t="shared" si="3"/>
        <v>499.8261769523732</v>
      </c>
      <c r="N49" s="20">
        <f t="shared" si="4"/>
        <v>224.9713797013618</v>
      </c>
      <c r="O49" s="20">
        <f t="shared" si="5"/>
        <v>146065.61699660297</v>
      </c>
      <c r="P49" s="20">
        <f t="shared" si="6"/>
        <v>0</v>
      </c>
    </row>
    <row r="50" spans="2:16" ht="12.75">
      <c r="B50" s="1">
        <f t="shared" si="7"/>
        <v>2</v>
      </c>
      <c r="C50" s="1">
        <f t="shared" si="8"/>
        <v>19</v>
      </c>
      <c r="D50" s="20">
        <f t="shared" si="9"/>
        <v>724.7975566537345</v>
      </c>
      <c r="E50" s="20">
        <f t="shared" si="10"/>
        <v>499.0575247383935</v>
      </c>
      <c r="F50" s="20">
        <f t="shared" si="11"/>
        <v>225.74003191534104</v>
      </c>
      <c r="G50" s="20">
        <f t="shared" si="12"/>
        <v>145839.87696468763</v>
      </c>
      <c r="H50" s="20">
        <f t="shared" si="13"/>
        <v>0</v>
      </c>
      <c r="J50" s="1">
        <f t="shared" si="0"/>
        <v>2</v>
      </c>
      <c r="K50" s="1">
        <f t="shared" si="1"/>
        <v>19</v>
      </c>
      <c r="L50" s="20">
        <f t="shared" si="2"/>
        <v>724.797556653735</v>
      </c>
      <c r="M50" s="20">
        <f t="shared" si="3"/>
        <v>499.0575247383935</v>
      </c>
      <c r="N50" s="20">
        <f t="shared" si="4"/>
        <v>225.7400319153415</v>
      </c>
      <c r="O50" s="20">
        <f t="shared" si="5"/>
        <v>145839.87696468763</v>
      </c>
      <c r="P50" s="20">
        <f t="shared" si="6"/>
        <v>0</v>
      </c>
    </row>
    <row r="51" spans="2:16" ht="12.75">
      <c r="B51" s="1">
        <f t="shared" si="7"/>
        <v>2</v>
      </c>
      <c r="C51" s="1">
        <f t="shared" si="8"/>
        <v>20</v>
      </c>
      <c r="D51" s="20">
        <f t="shared" si="9"/>
        <v>724.7975566537347</v>
      </c>
      <c r="E51" s="20">
        <f t="shared" si="10"/>
        <v>498.2862462960161</v>
      </c>
      <c r="F51" s="20">
        <f t="shared" si="11"/>
        <v>226.51131035771857</v>
      </c>
      <c r="G51" s="20">
        <f t="shared" si="12"/>
        <v>145613.36565432991</v>
      </c>
      <c r="H51" s="20">
        <f t="shared" si="13"/>
        <v>0</v>
      </c>
      <c r="J51" s="1">
        <f t="shared" si="0"/>
        <v>2</v>
      </c>
      <c r="K51" s="1">
        <f t="shared" si="1"/>
        <v>20</v>
      </c>
      <c r="L51" s="20">
        <f t="shared" si="2"/>
        <v>724.797556653735</v>
      </c>
      <c r="M51" s="20">
        <f t="shared" si="3"/>
        <v>498.2862462960161</v>
      </c>
      <c r="N51" s="20">
        <f t="shared" si="4"/>
        <v>226.5113103577189</v>
      </c>
      <c r="O51" s="20">
        <f t="shared" si="5"/>
        <v>145613.36565432991</v>
      </c>
      <c r="P51" s="20">
        <f t="shared" si="6"/>
        <v>0</v>
      </c>
    </row>
    <row r="52" spans="2:16" ht="12.75">
      <c r="B52" s="1">
        <f t="shared" si="7"/>
        <v>2</v>
      </c>
      <c r="C52" s="1">
        <f t="shared" si="8"/>
        <v>21</v>
      </c>
      <c r="D52" s="20">
        <f t="shared" si="9"/>
        <v>724.7975566537345</v>
      </c>
      <c r="E52" s="20">
        <f t="shared" si="10"/>
        <v>497.5123326522939</v>
      </c>
      <c r="F52" s="20">
        <f t="shared" si="11"/>
        <v>227.28522400144067</v>
      </c>
      <c r="G52" s="20">
        <f t="shared" si="12"/>
        <v>145386.08043032847</v>
      </c>
      <c r="H52" s="20">
        <f t="shared" si="13"/>
        <v>0</v>
      </c>
      <c r="J52" s="1">
        <f t="shared" si="0"/>
        <v>2</v>
      </c>
      <c r="K52" s="1">
        <f t="shared" si="1"/>
        <v>21</v>
      </c>
      <c r="L52" s="20">
        <f t="shared" si="2"/>
        <v>724.797556653735</v>
      </c>
      <c r="M52" s="20">
        <f t="shared" si="3"/>
        <v>497.5123326522939</v>
      </c>
      <c r="N52" s="20">
        <f t="shared" si="4"/>
        <v>227.28522400144112</v>
      </c>
      <c r="O52" s="20">
        <f t="shared" si="5"/>
        <v>145386.08043032847</v>
      </c>
      <c r="P52" s="20">
        <f t="shared" si="6"/>
        <v>0</v>
      </c>
    </row>
    <row r="53" spans="2:16" ht="12.75">
      <c r="B53" s="1">
        <f t="shared" si="7"/>
        <v>2</v>
      </c>
      <c r="C53" s="1">
        <f t="shared" si="8"/>
        <v>22</v>
      </c>
      <c r="D53" s="20">
        <f t="shared" si="9"/>
        <v>724.7975566537345</v>
      </c>
      <c r="E53" s="20">
        <f t="shared" si="10"/>
        <v>496.7357748036223</v>
      </c>
      <c r="F53" s="20">
        <f t="shared" si="11"/>
        <v>228.06178185011225</v>
      </c>
      <c r="G53" s="20">
        <f t="shared" si="12"/>
        <v>145158.01864847835</v>
      </c>
      <c r="H53" s="20">
        <f t="shared" si="13"/>
        <v>0</v>
      </c>
      <c r="J53" s="1">
        <f t="shared" si="0"/>
        <v>2</v>
      </c>
      <c r="K53" s="1">
        <f t="shared" si="1"/>
        <v>22</v>
      </c>
      <c r="L53" s="20">
        <f t="shared" si="2"/>
        <v>724.797556653735</v>
      </c>
      <c r="M53" s="20">
        <f t="shared" si="3"/>
        <v>496.7357748036223</v>
      </c>
      <c r="N53" s="20">
        <f t="shared" si="4"/>
        <v>228.0617818501127</v>
      </c>
      <c r="O53" s="20">
        <f t="shared" si="5"/>
        <v>145158.01864847835</v>
      </c>
      <c r="P53" s="20">
        <f t="shared" si="6"/>
        <v>0</v>
      </c>
    </row>
    <row r="54" spans="2:16" ht="12.75">
      <c r="B54" s="1">
        <f t="shared" si="7"/>
        <v>2</v>
      </c>
      <c r="C54" s="1">
        <f t="shared" si="8"/>
        <v>23</v>
      </c>
      <c r="D54" s="20">
        <f t="shared" si="9"/>
        <v>724.7975566537345</v>
      </c>
      <c r="E54" s="20">
        <f t="shared" si="10"/>
        <v>495.9565637156344</v>
      </c>
      <c r="F54" s="20">
        <f t="shared" si="11"/>
        <v>228.84099293810016</v>
      </c>
      <c r="G54" s="20">
        <f t="shared" si="12"/>
        <v>144929.17765554026</v>
      </c>
      <c r="H54" s="20">
        <f t="shared" si="13"/>
        <v>0</v>
      </c>
      <c r="J54" s="1">
        <f t="shared" si="0"/>
        <v>2</v>
      </c>
      <c r="K54" s="1">
        <f t="shared" si="1"/>
        <v>23</v>
      </c>
      <c r="L54" s="20">
        <f t="shared" si="2"/>
        <v>724.797556653735</v>
      </c>
      <c r="M54" s="20">
        <f t="shared" si="3"/>
        <v>495.9565637156344</v>
      </c>
      <c r="N54" s="20">
        <f t="shared" si="4"/>
        <v>228.8409929381006</v>
      </c>
      <c r="O54" s="20">
        <f t="shared" si="5"/>
        <v>144929.17765554026</v>
      </c>
      <c r="P54" s="20">
        <f t="shared" si="6"/>
        <v>0</v>
      </c>
    </row>
    <row r="55" spans="2:16" ht="12.75">
      <c r="B55" s="1">
        <f t="shared" si="7"/>
        <v>2</v>
      </c>
      <c r="C55" s="1">
        <f t="shared" si="8"/>
        <v>24</v>
      </c>
      <c r="D55" s="20">
        <f t="shared" si="9"/>
        <v>724.7975566537347</v>
      </c>
      <c r="E55" s="20">
        <f t="shared" si="10"/>
        <v>495.1746903230959</v>
      </c>
      <c r="F55" s="20">
        <f t="shared" si="11"/>
        <v>229.62286633063877</v>
      </c>
      <c r="G55" s="20">
        <f t="shared" si="12"/>
        <v>144699.55478920962</v>
      </c>
      <c r="H55" s="20">
        <f t="shared" si="13"/>
        <v>0</v>
      </c>
      <c r="J55" s="1">
        <f t="shared" si="0"/>
        <v>2</v>
      </c>
      <c r="K55" s="1">
        <f t="shared" si="1"/>
        <v>24</v>
      </c>
      <c r="L55" s="20">
        <f t="shared" si="2"/>
        <v>724.797556653735</v>
      </c>
      <c r="M55" s="20">
        <f t="shared" si="3"/>
        <v>495.1746903230959</v>
      </c>
      <c r="N55" s="20">
        <f t="shared" si="4"/>
        <v>229.6228663306391</v>
      </c>
      <c r="O55" s="20">
        <f t="shared" si="5"/>
        <v>144699.55478920962</v>
      </c>
      <c r="P55" s="20">
        <f t="shared" si="6"/>
        <v>0</v>
      </c>
    </row>
    <row r="56" spans="2:16" ht="12.75">
      <c r="B56" s="1">
        <f t="shared" si="7"/>
        <v>3</v>
      </c>
      <c r="C56" s="1">
        <f t="shared" si="8"/>
        <v>25</v>
      </c>
      <c r="D56" s="20">
        <f t="shared" si="9"/>
        <v>724.7975566537345</v>
      </c>
      <c r="E56" s="20">
        <f t="shared" si="10"/>
        <v>494.39014552979955</v>
      </c>
      <c r="F56" s="20">
        <f t="shared" si="11"/>
        <v>230.407411123935</v>
      </c>
      <c r="G56" s="20">
        <f t="shared" si="12"/>
        <v>144469.14737808568</v>
      </c>
      <c r="H56" s="20">
        <f t="shared" si="13"/>
        <v>0</v>
      </c>
      <c r="J56" s="1">
        <f t="shared" si="0"/>
        <v>3</v>
      </c>
      <c r="K56" s="1">
        <f t="shared" si="1"/>
        <v>25</v>
      </c>
      <c r="L56" s="20">
        <f t="shared" si="2"/>
        <v>724.797556653735</v>
      </c>
      <c r="M56" s="20">
        <f t="shared" si="3"/>
        <v>494.39014552979955</v>
      </c>
      <c r="N56" s="20">
        <f t="shared" si="4"/>
        <v>230.40741112393545</v>
      </c>
      <c r="O56" s="20">
        <f t="shared" si="5"/>
        <v>144469.14737808568</v>
      </c>
      <c r="P56" s="20">
        <f t="shared" si="6"/>
        <v>0</v>
      </c>
    </row>
    <row r="57" spans="2:16" ht="12.75">
      <c r="B57" s="1">
        <f t="shared" si="7"/>
        <v>3</v>
      </c>
      <c r="C57" s="1">
        <f t="shared" si="8"/>
        <v>26</v>
      </c>
      <c r="D57" s="20">
        <f t="shared" si="9"/>
        <v>724.7975566537345</v>
      </c>
      <c r="E57" s="20">
        <f t="shared" si="10"/>
        <v>493.6029202084594</v>
      </c>
      <c r="F57" s="20">
        <f t="shared" si="11"/>
        <v>231.19463644527514</v>
      </c>
      <c r="G57" s="20">
        <f t="shared" si="12"/>
        <v>144237.9527416404</v>
      </c>
      <c r="H57" s="20">
        <f t="shared" si="13"/>
        <v>0</v>
      </c>
      <c r="J57" s="1">
        <f t="shared" si="0"/>
        <v>3</v>
      </c>
      <c r="K57" s="1">
        <f t="shared" si="1"/>
        <v>26</v>
      </c>
      <c r="L57" s="20">
        <f t="shared" si="2"/>
        <v>724.797556653735</v>
      </c>
      <c r="M57" s="20">
        <f t="shared" si="3"/>
        <v>493.6029202084594</v>
      </c>
      <c r="N57" s="20">
        <f t="shared" si="4"/>
        <v>231.1946364452756</v>
      </c>
      <c r="O57" s="20">
        <f t="shared" si="5"/>
        <v>144237.9527416404</v>
      </c>
      <c r="P57" s="20">
        <f t="shared" si="6"/>
        <v>0</v>
      </c>
    </row>
    <row r="58" spans="2:16" ht="12.75">
      <c r="B58" s="1">
        <f t="shared" si="7"/>
        <v>3</v>
      </c>
      <c r="C58" s="1">
        <f t="shared" si="8"/>
        <v>27</v>
      </c>
      <c r="D58" s="20">
        <f t="shared" si="9"/>
        <v>724.7975566537344</v>
      </c>
      <c r="E58" s="20">
        <f t="shared" si="10"/>
        <v>492.81300520060466</v>
      </c>
      <c r="F58" s="20">
        <f t="shared" si="11"/>
        <v>231.98455145312977</v>
      </c>
      <c r="G58" s="20">
        <f t="shared" si="12"/>
        <v>144005.96819018727</v>
      </c>
      <c r="H58" s="20">
        <f t="shared" si="13"/>
        <v>0</v>
      </c>
      <c r="J58" s="1">
        <f t="shared" si="0"/>
        <v>3</v>
      </c>
      <c r="K58" s="1">
        <f t="shared" si="1"/>
        <v>27</v>
      </c>
      <c r="L58" s="20">
        <f t="shared" si="2"/>
        <v>724.797556653735</v>
      </c>
      <c r="M58" s="20">
        <f t="shared" si="3"/>
        <v>492.81300520060466</v>
      </c>
      <c r="N58" s="20">
        <f t="shared" si="4"/>
        <v>231.98455145313034</v>
      </c>
      <c r="O58" s="20">
        <f t="shared" si="5"/>
        <v>144005.96819018727</v>
      </c>
      <c r="P58" s="20">
        <f t="shared" si="6"/>
        <v>0</v>
      </c>
    </row>
    <row r="59" spans="2:16" ht="12.75">
      <c r="B59" s="1">
        <f t="shared" si="7"/>
        <v>3</v>
      </c>
      <c r="C59" s="1">
        <f t="shared" si="8"/>
        <v>28</v>
      </c>
      <c r="D59" s="20">
        <f t="shared" si="9"/>
        <v>724.7975566537344</v>
      </c>
      <c r="E59" s="20">
        <f t="shared" si="10"/>
        <v>492.0203913164732</v>
      </c>
      <c r="F59" s="20">
        <f t="shared" si="11"/>
        <v>232.77716533726124</v>
      </c>
      <c r="G59" s="20">
        <f t="shared" si="12"/>
        <v>143773.19102485</v>
      </c>
      <c r="H59" s="20">
        <f t="shared" si="13"/>
        <v>0</v>
      </c>
      <c r="J59" s="1">
        <f t="shared" si="0"/>
        <v>3</v>
      </c>
      <c r="K59" s="1">
        <f t="shared" si="1"/>
        <v>28</v>
      </c>
      <c r="L59" s="20">
        <f t="shared" si="2"/>
        <v>724.797556653735</v>
      </c>
      <c r="M59" s="20">
        <f t="shared" si="3"/>
        <v>492.0203913164732</v>
      </c>
      <c r="N59" s="20">
        <f t="shared" si="4"/>
        <v>232.7771653372618</v>
      </c>
      <c r="O59" s="20">
        <f t="shared" si="5"/>
        <v>143773.19102485</v>
      </c>
      <c r="P59" s="20">
        <f t="shared" si="6"/>
        <v>0</v>
      </c>
    </row>
    <row r="60" spans="2:16" ht="12.75">
      <c r="B60" s="1">
        <f t="shared" si="7"/>
        <v>3</v>
      </c>
      <c r="C60" s="1">
        <f t="shared" si="8"/>
        <v>29</v>
      </c>
      <c r="D60" s="20">
        <f t="shared" si="9"/>
        <v>724.7975566537344</v>
      </c>
      <c r="E60" s="20">
        <f t="shared" si="10"/>
        <v>491.2250693349042</v>
      </c>
      <c r="F60" s="20">
        <f t="shared" si="11"/>
        <v>233.5724873188302</v>
      </c>
      <c r="G60" s="20">
        <f t="shared" si="12"/>
        <v>143539.61853753118</v>
      </c>
      <c r="H60" s="20">
        <f t="shared" si="13"/>
        <v>0</v>
      </c>
      <c r="J60" s="1">
        <f t="shared" si="0"/>
        <v>3</v>
      </c>
      <c r="K60" s="1">
        <f t="shared" si="1"/>
        <v>29</v>
      </c>
      <c r="L60" s="20">
        <f t="shared" si="2"/>
        <v>724.797556653735</v>
      </c>
      <c r="M60" s="20">
        <f t="shared" si="3"/>
        <v>491.2250693349042</v>
      </c>
      <c r="N60" s="20">
        <f t="shared" si="4"/>
        <v>233.57248731883078</v>
      </c>
      <c r="O60" s="20">
        <f t="shared" si="5"/>
        <v>143539.61853753118</v>
      </c>
      <c r="P60" s="20">
        <f t="shared" si="6"/>
        <v>0</v>
      </c>
    </row>
    <row r="61" spans="2:16" ht="12.75">
      <c r="B61" s="1">
        <f t="shared" si="7"/>
        <v>3</v>
      </c>
      <c r="C61" s="1">
        <f t="shared" si="8"/>
        <v>30</v>
      </c>
      <c r="D61" s="20">
        <f t="shared" si="9"/>
        <v>724.7975566537343</v>
      </c>
      <c r="E61" s="20">
        <f t="shared" si="10"/>
        <v>490.42703000323155</v>
      </c>
      <c r="F61" s="20">
        <f t="shared" si="11"/>
        <v>234.37052665050277</v>
      </c>
      <c r="G61" s="20">
        <f t="shared" si="12"/>
        <v>143305.24801088066</v>
      </c>
      <c r="H61" s="20">
        <f t="shared" si="13"/>
        <v>0</v>
      </c>
      <c r="J61" s="1">
        <f t="shared" si="0"/>
        <v>3</v>
      </c>
      <c r="K61" s="1">
        <f t="shared" si="1"/>
        <v>30</v>
      </c>
      <c r="L61" s="20">
        <f t="shared" si="2"/>
        <v>724.797556653735</v>
      </c>
      <c r="M61" s="20">
        <f t="shared" si="3"/>
        <v>490.42703000323155</v>
      </c>
      <c r="N61" s="20">
        <f t="shared" si="4"/>
        <v>234.37052665050345</v>
      </c>
      <c r="O61" s="20">
        <f t="shared" si="5"/>
        <v>143305.24801088066</v>
      </c>
      <c r="P61" s="20">
        <f t="shared" si="6"/>
        <v>0</v>
      </c>
    </row>
    <row r="62" spans="2:16" ht="12.75">
      <c r="B62" s="1">
        <f t="shared" si="7"/>
        <v>3</v>
      </c>
      <c r="C62" s="1">
        <f t="shared" si="8"/>
        <v>31</v>
      </c>
      <c r="D62" s="20">
        <f t="shared" si="9"/>
        <v>724.7975566537343</v>
      </c>
      <c r="E62" s="20">
        <f t="shared" si="10"/>
        <v>489.62626403717564</v>
      </c>
      <c r="F62" s="20">
        <f t="shared" si="11"/>
        <v>235.17129261655867</v>
      </c>
      <c r="G62" s="20">
        <f t="shared" si="12"/>
        <v>143070.0767182641</v>
      </c>
      <c r="H62" s="20">
        <f t="shared" si="13"/>
        <v>0</v>
      </c>
      <c r="J62" s="1">
        <f t="shared" si="0"/>
        <v>3</v>
      </c>
      <c r="K62" s="1">
        <f t="shared" si="1"/>
        <v>31</v>
      </c>
      <c r="L62" s="20">
        <f t="shared" si="2"/>
        <v>724.797556653735</v>
      </c>
      <c r="M62" s="20">
        <f t="shared" si="3"/>
        <v>489.62626403717564</v>
      </c>
      <c r="N62" s="20">
        <f t="shared" si="4"/>
        <v>235.17129261655936</v>
      </c>
      <c r="O62" s="20">
        <f t="shared" si="5"/>
        <v>143070.0767182641</v>
      </c>
      <c r="P62" s="20">
        <f t="shared" si="6"/>
        <v>0</v>
      </c>
    </row>
    <row r="63" spans="2:16" ht="12.75">
      <c r="B63" s="1">
        <f t="shared" si="7"/>
        <v>3</v>
      </c>
      <c r="C63" s="1">
        <f t="shared" si="8"/>
        <v>32</v>
      </c>
      <c r="D63" s="20">
        <f t="shared" si="9"/>
        <v>724.7975566537344</v>
      </c>
      <c r="E63" s="20">
        <f t="shared" si="10"/>
        <v>488.8227621207357</v>
      </c>
      <c r="F63" s="20">
        <f t="shared" si="11"/>
        <v>235.97479453299871</v>
      </c>
      <c r="G63" s="20">
        <f t="shared" si="12"/>
        <v>142834.10192373113</v>
      </c>
      <c r="H63" s="20">
        <f t="shared" si="13"/>
        <v>0</v>
      </c>
      <c r="J63" s="1">
        <f t="shared" si="0"/>
        <v>3</v>
      </c>
      <c r="K63" s="1">
        <f t="shared" si="1"/>
        <v>32</v>
      </c>
      <c r="L63" s="20">
        <f t="shared" si="2"/>
        <v>724.797556653735</v>
      </c>
      <c r="M63" s="20">
        <f t="shared" si="3"/>
        <v>488.8227621207357</v>
      </c>
      <c r="N63" s="20">
        <f t="shared" si="4"/>
        <v>235.97479453299928</v>
      </c>
      <c r="O63" s="20">
        <f t="shared" si="5"/>
        <v>142834.10192373113</v>
      </c>
      <c r="P63" s="20">
        <f t="shared" si="6"/>
        <v>0</v>
      </c>
    </row>
    <row r="64" spans="2:16" ht="12.75">
      <c r="B64" s="1">
        <f t="shared" si="7"/>
        <v>3</v>
      </c>
      <c r="C64" s="1">
        <f t="shared" si="8"/>
        <v>33</v>
      </c>
      <c r="D64" s="20">
        <f t="shared" si="9"/>
        <v>724.7975566537344</v>
      </c>
      <c r="E64" s="20">
        <f t="shared" si="10"/>
        <v>488.0165149060814</v>
      </c>
      <c r="F64" s="20">
        <f t="shared" si="11"/>
        <v>236.78104174765303</v>
      </c>
      <c r="G64" s="20">
        <f t="shared" si="12"/>
        <v>142597.32088198347</v>
      </c>
      <c r="H64" s="20">
        <f t="shared" si="13"/>
        <v>0</v>
      </c>
      <c r="J64" s="1">
        <f t="shared" si="0"/>
        <v>3</v>
      </c>
      <c r="K64" s="1">
        <f t="shared" si="1"/>
        <v>33</v>
      </c>
      <c r="L64" s="20">
        <f t="shared" si="2"/>
        <v>724.797556653735</v>
      </c>
      <c r="M64" s="20">
        <f t="shared" si="3"/>
        <v>488.0165149060814</v>
      </c>
      <c r="N64" s="20">
        <f t="shared" si="4"/>
        <v>236.7810417476536</v>
      </c>
      <c r="O64" s="20">
        <f t="shared" si="5"/>
        <v>142597.32088198347</v>
      </c>
      <c r="P64" s="20">
        <f t="shared" si="6"/>
        <v>0</v>
      </c>
    </row>
    <row r="65" spans="2:16" ht="12.75">
      <c r="B65" s="1">
        <f t="shared" si="7"/>
        <v>3</v>
      </c>
      <c r="C65" s="1">
        <f t="shared" si="8"/>
        <v>34</v>
      </c>
      <c r="D65" s="20">
        <f t="shared" si="9"/>
        <v>724.7975566537343</v>
      </c>
      <c r="E65" s="20">
        <f t="shared" si="10"/>
        <v>487.20751301344353</v>
      </c>
      <c r="F65" s="20">
        <f t="shared" si="11"/>
        <v>237.5900436402908</v>
      </c>
      <c r="G65" s="20">
        <f t="shared" si="12"/>
        <v>142359.73083834318</v>
      </c>
      <c r="H65" s="20">
        <f t="shared" si="13"/>
        <v>0</v>
      </c>
      <c r="J65" s="1">
        <f t="shared" si="0"/>
        <v>3</v>
      </c>
      <c r="K65" s="1">
        <f t="shared" si="1"/>
        <v>34</v>
      </c>
      <c r="L65" s="20">
        <f t="shared" si="2"/>
        <v>724.797556653735</v>
      </c>
      <c r="M65" s="20">
        <f t="shared" si="3"/>
        <v>487.20751301344353</v>
      </c>
      <c r="N65" s="20">
        <f t="shared" si="4"/>
        <v>237.59004364029147</v>
      </c>
      <c r="O65" s="20">
        <f t="shared" si="5"/>
        <v>142359.73083834318</v>
      </c>
      <c r="P65" s="20">
        <f t="shared" si="6"/>
        <v>0</v>
      </c>
    </row>
    <row r="66" spans="2:16" ht="12.75">
      <c r="B66" s="1">
        <f t="shared" si="7"/>
        <v>3</v>
      </c>
      <c r="C66" s="1">
        <f t="shared" si="8"/>
        <v>35</v>
      </c>
      <c r="D66" s="20">
        <f t="shared" si="9"/>
        <v>724.7975566537343</v>
      </c>
      <c r="E66" s="20">
        <f t="shared" si="10"/>
        <v>486.3957470310059</v>
      </c>
      <c r="F66" s="20">
        <f t="shared" si="11"/>
        <v>238.40180962272842</v>
      </c>
      <c r="G66" s="20">
        <f t="shared" si="12"/>
        <v>142121.32902872044</v>
      </c>
      <c r="H66" s="20">
        <f t="shared" si="13"/>
        <v>0</v>
      </c>
      <c r="J66" s="1">
        <f t="shared" si="0"/>
        <v>3</v>
      </c>
      <c r="K66" s="1">
        <f t="shared" si="1"/>
        <v>35</v>
      </c>
      <c r="L66" s="20">
        <f t="shared" si="2"/>
        <v>724.797556653735</v>
      </c>
      <c r="M66" s="20">
        <f t="shared" si="3"/>
        <v>486.3957470310059</v>
      </c>
      <c r="N66" s="20">
        <f t="shared" si="4"/>
        <v>238.4018096227291</v>
      </c>
      <c r="O66" s="20">
        <f t="shared" si="5"/>
        <v>142121.32902872044</v>
      </c>
      <c r="P66" s="20">
        <f t="shared" si="6"/>
        <v>0</v>
      </c>
    </row>
    <row r="67" spans="2:16" ht="12.75">
      <c r="B67" s="1">
        <f t="shared" si="7"/>
        <v>3</v>
      </c>
      <c r="C67" s="1">
        <f t="shared" si="8"/>
        <v>36</v>
      </c>
      <c r="D67" s="20">
        <f t="shared" si="9"/>
        <v>724.7975566537343</v>
      </c>
      <c r="E67" s="20">
        <f t="shared" si="10"/>
        <v>485.58120751479487</v>
      </c>
      <c r="F67" s="20">
        <f t="shared" si="11"/>
        <v>239.21634913893945</v>
      </c>
      <c r="G67" s="20">
        <f t="shared" si="12"/>
        <v>141882.1126795815</v>
      </c>
      <c r="H67" s="20">
        <f t="shared" si="13"/>
        <v>0</v>
      </c>
      <c r="J67" s="1">
        <f t="shared" si="0"/>
        <v>3</v>
      </c>
      <c r="K67" s="1">
        <f t="shared" si="1"/>
        <v>36</v>
      </c>
      <c r="L67" s="20">
        <f t="shared" si="2"/>
        <v>724.797556653735</v>
      </c>
      <c r="M67" s="20">
        <f t="shared" si="3"/>
        <v>485.58120751479487</v>
      </c>
      <c r="N67" s="20">
        <f t="shared" si="4"/>
        <v>239.21634913894013</v>
      </c>
      <c r="O67" s="20">
        <f t="shared" si="5"/>
        <v>141882.1126795815</v>
      </c>
      <c r="P67" s="20">
        <f t="shared" si="6"/>
        <v>0</v>
      </c>
    </row>
    <row r="68" spans="2:16" ht="12.75">
      <c r="B68" s="1">
        <f t="shared" si="7"/>
        <v>4</v>
      </c>
      <c r="C68" s="1">
        <f t="shared" si="8"/>
        <v>37</v>
      </c>
      <c r="D68" s="20">
        <f t="shared" si="9"/>
        <v>724.7975566537344</v>
      </c>
      <c r="E68" s="20">
        <f t="shared" si="10"/>
        <v>484.76388498857017</v>
      </c>
      <c r="F68" s="20">
        <f t="shared" si="11"/>
        <v>240.03367166516426</v>
      </c>
      <c r="G68" s="20">
        <f t="shared" si="12"/>
        <v>141642.07900791636</v>
      </c>
      <c r="H68" s="20">
        <f t="shared" si="13"/>
        <v>0</v>
      </c>
      <c r="J68" s="1">
        <f t="shared" si="0"/>
        <v>4</v>
      </c>
      <c r="K68" s="1">
        <f t="shared" si="1"/>
        <v>37</v>
      </c>
      <c r="L68" s="20">
        <f t="shared" si="2"/>
        <v>724.797556653735</v>
      </c>
      <c r="M68" s="20">
        <f t="shared" si="3"/>
        <v>484.76388498857017</v>
      </c>
      <c r="N68" s="20">
        <f t="shared" si="4"/>
        <v>240.03367166516483</v>
      </c>
      <c r="O68" s="20">
        <f t="shared" si="5"/>
        <v>141642.07900791636</v>
      </c>
      <c r="P68" s="20">
        <f t="shared" si="6"/>
        <v>0</v>
      </c>
    </row>
    <row r="69" spans="2:16" ht="12.75">
      <c r="B69" s="1">
        <f t="shared" si="7"/>
        <v>4</v>
      </c>
      <c r="C69" s="1">
        <f t="shared" si="8"/>
        <v>38</v>
      </c>
      <c r="D69" s="20">
        <f t="shared" si="9"/>
        <v>724.7975566537343</v>
      </c>
      <c r="E69" s="20">
        <f t="shared" si="10"/>
        <v>483.94376994371424</v>
      </c>
      <c r="F69" s="20">
        <f t="shared" si="11"/>
        <v>240.85378671002007</v>
      </c>
      <c r="G69" s="20">
        <f t="shared" si="12"/>
        <v>141401.22522120635</v>
      </c>
      <c r="H69" s="20">
        <f t="shared" si="13"/>
        <v>0</v>
      </c>
      <c r="J69" s="1">
        <f t="shared" si="0"/>
        <v>4</v>
      </c>
      <c r="K69" s="1">
        <f t="shared" si="1"/>
        <v>38</v>
      </c>
      <c r="L69" s="20">
        <f t="shared" si="2"/>
        <v>724.797556653735</v>
      </c>
      <c r="M69" s="20">
        <f t="shared" si="3"/>
        <v>483.94376994371424</v>
      </c>
      <c r="N69" s="20">
        <f t="shared" si="4"/>
        <v>240.85378671002076</v>
      </c>
      <c r="O69" s="20">
        <f t="shared" si="5"/>
        <v>141401.22522120635</v>
      </c>
      <c r="P69" s="20">
        <f t="shared" si="6"/>
        <v>0</v>
      </c>
    </row>
    <row r="70" spans="2:16" ht="12.75">
      <c r="B70" s="1">
        <f t="shared" si="7"/>
        <v>4</v>
      </c>
      <c r="C70" s="1">
        <f t="shared" si="8"/>
        <v>39</v>
      </c>
      <c r="D70" s="20">
        <f t="shared" si="9"/>
        <v>724.7975566537343</v>
      </c>
      <c r="E70" s="20">
        <f t="shared" si="10"/>
        <v>483.1208528391217</v>
      </c>
      <c r="F70" s="20">
        <f t="shared" si="11"/>
        <v>241.6767038146126</v>
      </c>
      <c r="G70" s="20">
        <f t="shared" si="12"/>
        <v>141159.54851739173</v>
      </c>
      <c r="H70" s="20">
        <f t="shared" si="13"/>
        <v>0</v>
      </c>
      <c r="J70" s="1">
        <f t="shared" si="0"/>
        <v>4</v>
      </c>
      <c r="K70" s="1">
        <f t="shared" si="1"/>
        <v>39</v>
      </c>
      <c r="L70" s="20">
        <f t="shared" si="2"/>
        <v>724.797556653735</v>
      </c>
      <c r="M70" s="20">
        <f t="shared" si="3"/>
        <v>483.1208528391217</v>
      </c>
      <c r="N70" s="20">
        <f t="shared" si="4"/>
        <v>241.6767038146133</v>
      </c>
      <c r="O70" s="20">
        <f t="shared" si="5"/>
        <v>141159.54851739173</v>
      </c>
      <c r="P70" s="20">
        <f t="shared" si="6"/>
        <v>0</v>
      </c>
    </row>
    <row r="71" spans="2:16" ht="12.75">
      <c r="B71" s="1">
        <f t="shared" si="7"/>
        <v>4</v>
      </c>
      <c r="C71" s="1">
        <f t="shared" si="8"/>
        <v>40</v>
      </c>
      <c r="D71" s="20">
        <f t="shared" si="9"/>
        <v>724.7975566537343</v>
      </c>
      <c r="E71" s="20">
        <f t="shared" si="10"/>
        <v>482.2951241010884</v>
      </c>
      <c r="F71" s="20">
        <f t="shared" si="11"/>
        <v>242.50243255264593</v>
      </c>
      <c r="G71" s="20">
        <f t="shared" si="12"/>
        <v>140917.0460848391</v>
      </c>
      <c r="H71" s="20">
        <f t="shared" si="13"/>
        <v>0</v>
      </c>
      <c r="J71" s="1">
        <f t="shared" si="0"/>
        <v>4</v>
      </c>
      <c r="K71" s="1">
        <f t="shared" si="1"/>
        <v>40</v>
      </c>
      <c r="L71" s="20">
        <f t="shared" si="2"/>
        <v>724.797556653735</v>
      </c>
      <c r="M71" s="20">
        <f t="shared" si="3"/>
        <v>482.2951241010884</v>
      </c>
      <c r="N71" s="20">
        <f t="shared" si="4"/>
        <v>242.5024325526466</v>
      </c>
      <c r="O71" s="20">
        <f t="shared" si="5"/>
        <v>140917.04608483906</v>
      </c>
      <c r="P71" s="20">
        <f t="shared" si="6"/>
        <v>0</v>
      </c>
    </row>
    <row r="72" spans="2:16" ht="12.75">
      <c r="B72" s="1">
        <f t="shared" si="7"/>
        <v>4</v>
      </c>
      <c r="C72" s="1">
        <f t="shared" si="8"/>
        <v>41</v>
      </c>
      <c r="D72" s="20">
        <f t="shared" si="9"/>
        <v>724.7975566537344</v>
      </c>
      <c r="E72" s="20">
        <f t="shared" si="10"/>
        <v>481.46657412320025</v>
      </c>
      <c r="F72" s="20">
        <f t="shared" si="11"/>
        <v>243.3309825305342</v>
      </c>
      <c r="G72" s="20">
        <f t="shared" si="12"/>
        <v>140673.71510230855</v>
      </c>
      <c r="H72" s="20">
        <f t="shared" si="13"/>
        <v>0</v>
      </c>
      <c r="J72" s="1">
        <f t="shared" si="0"/>
        <v>4</v>
      </c>
      <c r="K72" s="1">
        <f t="shared" si="1"/>
        <v>41</v>
      </c>
      <c r="L72" s="20">
        <f t="shared" si="2"/>
        <v>724.797556653735</v>
      </c>
      <c r="M72" s="20">
        <f t="shared" si="3"/>
        <v>481.46657412320013</v>
      </c>
      <c r="N72" s="20">
        <f t="shared" si="4"/>
        <v>243.33098253053487</v>
      </c>
      <c r="O72" s="20">
        <f t="shared" si="5"/>
        <v>140673.71510230852</v>
      </c>
      <c r="P72" s="20">
        <f t="shared" si="6"/>
        <v>0</v>
      </c>
    </row>
    <row r="73" spans="2:16" ht="12.75">
      <c r="B73" s="1">
        <f t="shared" si="7"/>
        <v>4</v>
      </c>
      <c r="C73" s="1">
        <f t="shared" si="8"/>
        <v>42</v>
      </c>
      <c r="D73" s="20">
        <f t="shared" si="9"/>
        <v>724.7975566537343</v>
      </c>
      <c r="E73" s="20">
        <f t="shared" si="10"/>
        <v>480.6351932662209</v>
      </c>
      <c r="F73" s="20">
        <f t="shared" si="11"/>
        <v>244.16236338751344</v>
      </c>
      <c r="G73" s="20">
        <f t="shared" si="12"/>
        <v>140429.55273892102</v>
      </c>
      <c r="H73" s="20">
        <f t="shared" si="13"/>
        <v>0</v>
      </c>
      <c r="J73" s="1">
        <f t="shared" si="0"/>
        <v>4</v>
      </c>
      <c r="K73" s="1">
        <f t="shared" si="1"/>
        <v>42</v>
      </c>
      <c r="L73" s="20">
        <f t="shared" si="2"/>
        <v>724.797556653735</v>
      </c>
      <c r="M73" s="20">
        <f t="shared" si="3"/>
        <v>480.63519326622077</v>
      </c>
      <c r="N73" s="20">
        <f t="shared" si="4"/>
        <v>244.16236338751423</v>
      </c>
      <c r="O73" s="20">
        <f t="shared" si="5"/>
        <v>140429.552738921</v>
      </c>
      <c r="P73" s="20">
        <f t="shared" si="6"/>
        <v>0</v>
      </c>
    </row>
    <row r="74" spans="2:16" ht="12.75">
      <c r="B74" s="1">
        <f t="shared" si="7"/>
        <v>4</v>
      </c>
      <c r="C74" s="1">
        <f t="shared" si="8"/>
        <v>43</v>
      </c>
      <c r="D74" s="20">
        <f t="shared" si="9"/>
        <v>724.7975566537342</v>
      </c>
      <c r="E74" s="20">
        <f t="shared" si="10"/>
        <v>479.8009718579802</v>
      </c>
      <c r="F74" s="20">
        <f t="shared" si="11"/>
        <v>244.99658479575402</v>
      </c>
      <c r="G74" s="20">
        <f t="shared" si="12"/>
        <v>140184.55615412525</v>
      </c>
      <c r="H74" s="20">
        <f t="shared" si="13"/>
        <v>0</v>
      </c>
      <c r="J74" s="1">
        <f t="shared" si="0"/>
        <v>4</v>
      </c>
      <c r="K74" s="1">
        <f t="shared" si="1"/>
        <v>43</v>
      </c>
      <c r="L74" s="20">
        <f t="shared" si="2"/>
        <v>724.797556653735</v>
      </c>
      <c r="M74" s="20">
        <f t="shared" si="3"/>
        <v>479.8009718579801</v>
      </c>
      <c r="N74" s="20">
        <f t="shared" si="4"/>
        <v>244.99658479575493</v>
      </c>
      <c r="O74" s="20">
        <f t="shared" si="5"/>
        <v>140184.55615412522</v>
      </c>
      <c r="P74" s="20">
        <f t="shared" si="6"/>
        <v>0</v>
      </c>
    </row>
    <row r="75" spans="2:16" ht="12.75">
      <c r="B75" s="1">
        <f t="shared" si="7"/>
        <v>4</v>
      </c>
      <c r="C75" s="1">
        <f t="shared" si="8"/>
        <v>44</v>
      </c>
      <c r="D75" s="20">
        <f t="shared" si="9"/>
        <v>724.7975566537343</v>
      </c>
      <c r="E75" s="20">
        <f t="shared" si="10"/>
        <v>478.9639001932613</v>
      </c>
      <c r="F75" s="20">
        <f t="shared" si="11"/>
        <v>245.83365646047304</v>
      </c>
      <c r="G75" s="20">
        <f t="shared" si="12"/>
        <v>139938.72249766477</v>
      </c>
      <c r="H75" s="20">
        <f t="shared" si="13"/>
        <v>0</v>
      </c>
      <c r="J75" s="1">
        <f t="shared" si="0"/>
        <v>4</v>
      </c>
      <c r="K75" s="1">
        <f t="shared" si="1"/>
        <v>44</v>
      </c>
      <c r="L75" s="20">
        <f t="shared" si="2"/>
        <v>724.797556653735</v>
      </c>
      <c r="M75" s="20">
        <f t="shared" si="3"/>
        <v>478.9639001932612</v>
      </c>
      <c r="N75" s="20">
        <f t="shared" si="4"/>
        <v>245.83365646047378</v>
      </c>
      <c r="O75" s="20">
        <f t="shared" si="5"/>
        <v>139938.72249766474</v>
      </c>
      <c r="P75" s="20">
        <f t="shared" si="6"/>
        <v>0</v>
      </c>
    </row>
    <row r="76" spans="2:16" ht="12.75">
      <c r="B76" s="1">
        <f t="shared" si="7"/>
        <v>4</v>
      </c>
      <c r="C76" s="1">
        <f t="shared" si="8"/>
        <v>45</v>
      </c>
      <c r="D76" s="20">
        <f t="shared" si="9"/>
        <v>724.7975566537341</v>
      </c>
      <c r="E76" s="20">
        <f t="shared" si="10"/>
        <v>478.12396853368796</v>
      </c>
      <c r="F76" s="20">
        <f t="shared" si="11"/>
        <v>246.67358812004613</v>
      </c>
      <c r="G76" s="20">
        <f t="shared" si="12"/>
        <v>139692.0489095447</v>
      </c>
      <c r="H76" s="20">
        <f t="shared" si="13"/>
        <v>0</v>
      </c>
      <c r="J76" s="1">
        <f t="shared" si="0"/>
        <v>4</v>
      </c>
      <c r="K76" s="1">
        <f t="shared" si="1"/>
        <v>45</v>
      </c>
      <c r="L76" s="20">
        <f t="shared" si="2"/>
        <v>724.797556653735</v>
      </c>
      <c r="M76" s="20">
        <f t="shared" si="3"/>
        <v>478.1239685336879</v>
      </c>
      <c r="N76" s="20">
        <f t="shared" si="4"/>
        <v>246.6735881200471</v>
      </c>
      <c r="O76" s="20">
        <f t="shared" si="5"/>
        <v>139692.04890954468</v>
      </c>
      <c r="P76" s="20">
        <f t="shared" si="6"/>
        <v>0</v>
      </c>
    </row>
    <row r="77" spans="2:16" ht="12.75">
      <c r="B77" s="1">
        <f t="shared" si="7"/>
        <v>4</v>
      </c>
      <c r="C77" s="1">
        <f t="shared" si="8"/>
        <v>46</v>
      </c>
      <c r="D77" s="20">
        <f t="shared" si="9"/>
        <v>724.797556653734</v>
      </c>
      <c r="E77" s="20">
        <f t="shared" si="10"/>
        <v>477.2811671076111</v>
      </c>
      <c r="F77" s="20">
        <f t="shared" si="11"/>
        <v>247.51638954612287</v>
      </c>
      <c r="G77" s="20">
        <f t="shared" si="12"/>
        <v>139444.53251999858</v>
      </c>
      <c r="H77" s="20">
        <f t="shared" si="13"/>
        <v>0</v>
      </c>
      <c r="J77" s="1">
        <f t="shared" si="0"/>
        <v>4</v>
      </c>
      <c r="K77" s="1">
        <f t="shared" si="1"/>
        <v>46</v>
      </c>
      <c r="L77" s="20">
        <f t="shared" si="2"/>
        <v>724.797556653735</v>
      </c>
      <c r="M77" s="20">
        <f t="shared" si="3"/>
        <v>477.281167107611</v>
      </c>
      <c r="N77" s="20">
        <f t="shared" si="4"/>
        <v>247.516389546124</v>
      </c>
      <c r="O77" s="20">
        <f t="shared" si="5"/>
        <v>139444.53251999855</v>
      </c>
      <c r="P77" s="20">
        <f t="shared" si="6"/>
        <v>0</v>
      </c>
    </row>
    <row r="78" spans="2:16" ht="12.75">
      <c r="B78" s="1">
        <f t="shared" si="7"/>
        <v>4</v>
      </c>
      <c r="C78" s="1">
        <f t="shared" si="8"/>
        <v>47</v>
      </c>
      <c r="D78" s="20">
        <f t="shared" si="9"/>
        <v>724.797556653734</v>
      </c>
      <c r="E78" s="20">
        <f t="shared" si="10"/>
        <v>476.43548610999517</v>
      </c>
      <c r="F78" s="20">
        <f t="shared" si="11"/>
        <v>248.3620705437388</v>
      </c>
      <c r="G78" s="20">
        <f t="shared" si="12"/>
        <v>139196.17044945483</v>
      </c>
      <c r="H78" s="20">
        <f t="shared" si="13"/>
        <v>0</v>
      </c>
      <c r="J78" s="1">
        <f t="shared" si="0"/>
        <v>4</v>
      </c>
      <c r="K78" s="1">
        <f t="shared" si="1"/>
        <v>47</v>
      </c>
      <c r="L78" s="20">
        <f t="shared" si="2"/>
        <v>724.797556653735</v>
      </c>
      <c r="M78" s="20">
        <f t="shared" si="3"/>
        <v>476.43548610999505</v>
      </c>
      <c r="N78" s="20">
        <f t="shared" si="4"/>
        <v>248.36207054373995</v>
      </c>
      <c r="O78" s="20">
        <f t="shared" si="5"/>
        <v>139196.1704494548</v>
      </c>
      <c r="P78" s="20">
        <f t="shared" si="6"/>
        <v>0</v>
      </c>
    </row>
    <row r="79" spans="2:16" ht="12.75">
      <c r="B79" s="1">
        <f t="shared" si="7"/>
        <v>4</v>
      </c>
      <c r="C79" s="1">
        <f t="shared" si="8"/>
        <v>48</v>
      </c>
      <c r="D79" s="20">
        <f t="shared" si="9"/>
        <v>724.7975566537339</v>
      </c>
      <c r="E79" s="20">
        <f t="shared" si="10"/>
        <v>475.58691570230405</v>
      </c>
      <c r="F79" s="20">
        <f t="shared" si="11"/>
        <v>249.2106409514298</v>
      </c>
      <c r="G79" s="20">
        <f t="shared" si="12"/>
        <v>138946.9598085034</v>
      </c>
      <c r="H79" s="20">
        <f t="shared" si="13"/>
        <v>0</v>
      </c>
      <c r="J79" s="1">
        <f t="shared" si="0"/>
        <v>4</v>
      </c>
      <c r="K79" s="1">
        <f t="shared" si="1"/>
        <v>48</v>
      </c>
      <c r="L79" s="20">
        <f t="shared" si="2"/>
        <v>724.797556653735</v>
      </c>
      <c r="M79" s="20">
        <f t="shared" si="3"/>
        <v>475.58691570230394</v>
      </c>
      <c r="N79" s="20">
        <f t="shared" si="4"/>
        <v>249.21064095143106</v>
      </c>
      <c r="O79" s="20">
        <f t="shared" si="5"/>
        <v>138946.95980850336</v>
      </c>
      <c r="P79" s="20">
        <f t="shared" si="6"/>
        <v>0</v>
      </c>
    </row>
    <row r="80" spans="2:16" ht="12.75">
      <c r="B80" s="1">
        <f t="shared" si="7"/>
        <v>5</v>
      </c>
      <c r="C80" s="1">
        <f t="shared" si="8"/>
        <v>49</v>
      </c>
      <c r="D80" s="20">
        <f t="shared" si="9"/>
        <v>724.7975566537339</v>
      </c>
      <c r="E80" s="20">
        <f t="shared" si="10"/>
        <v>474.7354460123866</v>
      </c>
      <c r="F80" s="20">
        <f t="shared" si="11"/>
        <v>250.06211064134726</v>
      </c>
      <c r="G80" s="20">
        <f t="shared" si="12"/>
        <v>138696.89769786203</v>
      </c>
      <c r="H80" s="20">
        <f t="shared" si="13"/>
        <v>0</v>
      </c>
      <c r="J80" s="1">
        <f t="shared" si="0"/>
        <v>5</v>
      </c>
      <c r="K80" s="1">
        <f t="shared" si="1"/>
        <v>49</v>
      </c>
      <c r="L80" s="20">
        <f t="shared" si="2"/>
        <v>724.797556653735</v>
      </c>
      <c r="M80" s="20">
        <f t="shared" si="3"/>
        <v>474.7354460123865</v>
      </c>
      <c r="N80" s="20">
        <f t="shared" si="4"/>
        <v>250.0621106413485</v>
      </c>
      <c r="O80" s="20">
        <f t="shared" si="5"/>
        <v>138696.897697862</v>
      </c>
      <c r="P80" s="20">
        <f t="shared" si="6"/>
        <v>0</v>
      </c>
    </row>
    <row r="81" spans="2:16" ht="12.75">
      <c r="B81" s="1">
        <f t="shared" si="7"/>
        <v>5</v>
      </c>
      <c r="C81" s="1">
        <f t="shared" si="8"/>
        <v>50</v>
      </c>
      <c r="D81" s="20">
        <f t="shared" si="9"/>
        <v>724.7975566537339</v>
      </c>
      <c r="E81" s="20">
        <f t="shared" si="10"/>
        <v>473.88106713436196</v>
      </c>
      <c r="F81" s="20">
        <f t="shared" si="11"/>
        <v>250.9164895193719</v>
      </c>
      <c r="G81" s="20">
        <f t="shared" si="12"/>
        <v>138445.98120834265</v>
      </c>
      <c r="H81" s="20">
        <f t="shared" si="13"/>
        <v>0</v>
      </c>
      <c r="J81" s="1">
        <f t="shared" si="0"/>
        <v>5</v>
      </c>
      <c r="K81" s="1">
        <f t="shared" si="1"/>
        <v>50</v>
      </c>
      <c r="L81" s="20">
        <f t="shared" si="2"/>
        <v>724.797556653735</v>
      </c>
      <c r="M81" s="20">
        <f t="shared" si="3"/>
        <v>473.88106713436184</v>
      </c>
      <c r="N81" s="20">
        <f t="shared" si="4"/>
        <v>250.91648951937316</v>
      </c>
      <c r="O81" s="20">
        <f t="shared" si="5"/>
        <v>138445.98120834262</v>
      </c>
      <c r="P81" s="20">
        <f t="shared" si="6"/>
        <v>0</v>
      </c>
    </row>
    <row r="82" spans="2:16" ht="12.75">
      <c r="B82" s="1">
        <f t="shared" si="7"/>
        <v>5</v>
      </c>
      <c r="C82" s="1">
        <f t="shared" si="8"/>
        <v>51</v>
      </c>
      <c r="D82" s="20">
        <f t="shared" si="9"/>
        <v>724.7975566537337</v>
      </c>
      <c r="E82" s="20">
        <f t="shared" si="10"/>
        <v>473.02376912850406</v>
      </c>
      <c r="F82" s="20">
        <f t="shared" si="11"/>
        <v>251.7737875252297</v>
      </c>
      <c r="G82" s="20">
        <f t="shared" si="12"/>
        <v>138194.20742081743</v>
      </c>
      <c r="H82" s="20">
        <f t="shared" si="13"/>
        <v>0</v>
      </c>
      <c r="J82" s="1">
        <f t="shared" si="0"/>
        <v>5</v>
      </c>
      <c r="K82" s="1">
        <f t="shared" si="1"/>
        <v>51</v>
      </c>
      <c r="L82" s="20">
        <f t="shared" si="2"/>
        <v>724.797556653735</v>
      </c>
      <c r="M82" s="20">
        <f t="shared" si="3"/>
        <v>473.023769128504</v>
      </c>
      <c r="N82" s="20">
        <f t="shared" si="4"/>
        <v>251.773787525231</v>
      </c>
      <c r="O82" s="20">
        <f t="shared" si="5"/>
        <v>138194.2074208174</v>
      </c>
      <c r="P82" s="20">
        <f t="shared" si="6"/>
        <v>0</v>
      </c>
    </row>
    <row r="83" spans="2:16" ht="12.75">
      <c r="B83" s="1">
        <f t="shared" si="7"/>
        <v>5</v>
      </c>
      <c r="C83" s="1">
        <f t="shared" si="8"/>
        <v>52</v>
      </c>
      <c r="D83" s="20">
        <f t="shared" si="9"/>
        <v>724.797556653734</v>
      </c>
      <c r="E83" s="20">
        <f t="shared" si="10"/>
        <v>472.16354202112626</v>
      </c>
      <c r="F83" s="20">
        <f t="shared" si="11"/>
        <v>252.63401463260772</v>
      </c>
      <c r="G83" s="20">
        <f t="shared" si="12"/>
        <v>137941.57340618482</v>
      </c>
      <c r="H83" s="20">
        <f t="shared" si="13"/>
        <v>0</v>
      </c>
      <c r="J83" s="1">
        <f t="shared" si="0"/>
        <v>5</v>
      </c>
      <c r="K83" s="1">
        <f t="shared" si="1"/>
        <v>52</v>
      </c>
      <c r="L83" s="20">
        <f t="shared" si="2"/>
        <v>724.797556653735</v>
      </c>
      <c r="M83" s="20">
        <f t="shared" si="3"/>
        <v>472.16354202112615</v>
      </c>
      <c r="N83" s="20">
        <f t="shared" si="4"/>
        <v>252.63401463260885</v>
      </c>
      <c r="O83" s="20">
        <f t="shared" si="5"/>
        <v>137941.5734061848</v>
      </c>
      <c r="P83" s="20">
        <f t="shared" si="6"/>
        <v>0</v>
      </c>
    </row>
    <row r="84" spans="2:16" ht="12.75">
      <c r="B84" s="1">
        <f t="shared" si="7"/>
        <v>5</v>
      </c>
      <c r="C84" s="1">
        <f t="shared" si="8"/>
        <v>53</v>
      </c>
      <c r="D84" s="20">
        <f t="shared" si="9"/>
        <v>724.7975566537336</v>
      </c>
      <c r="E84" s="20">
        <f t="shared" si="10"/>
        <v>471.3003758044648</v>
      </c>
      <c r="F84" s="20">
        <f t="shared" si="11"/>
        <v>253.49718084926883</v>
      </c>
      <c r="G84" s="20">
        <f t="shared" si="12"/>
        <v>137688.07622533556</v>
      </c>
      <c r="H84" s="20">
        <f t="shared" si="13"/>
        <v>0</v>
      </c>
      <c r="J84" s="1">
        <f t="shared" si="0"/>
        <v>5</v>
      </c>
      <c r="K84" s="1">
        <f t="shared" si="1"/>
        <v>53</v>
      </c>
      <c r="L84" s="20">
        <f t="shared" si="2"/>
        <v>724.797556653735</v>
      </c>
      <c r="M84" s="20">
        <f t="shared" si="3"/>
        <v>471.3003758044647</v>
      </c>
      <c r="N84" s="20">
        <f t="shared" si="4"/>
        <v>253.4971808492703</v>
      </c>
      <c r="O84" s="20">
        <f t="shared" si="5"/>
        <v>137688.0762253355</v>
      </c>
      <c r="P84" s="20">
        <f t="shared" si="6"/>
        <v>0</v>
      </c>
    </row>
    <row r="85" spans="2:16" ht="12.75">
      <c r="B85" s="1">
        <f t="shared" si="7"/>
        <v>5</v>
      </c>
      <c r="C85" s="1">
        <f t="shared" si="8"/>
        <v>54</v>
      </c>
      <c r="D85" s="20">
        <f t="shared" si="9"/>
        <v>724.7975566537339</v>
      </c>
      <c r="E85" s="20">
        <f t="shared" si="10"/>
        <v>470.4342604365632</v>
      </c>
      <c r="F85" s="20">
        <f t="shared" si="11"/>
        <v>254.36329621717067</v>
      </c>
      <c r="G85" s="20">
        <f t="shared" si="12"/>
        <v>137433.7129291184</v>
      </c>
      <c r="H85" s="20">
        <f t="shared" si="13"/>
        <v>0</v>
      </c>
      <c r="J85" s="1">
        <f t="shared" si="0"/>
        <v>5</v>
      </c>
      <c r="K85" s="1">
        <f t="shared" si="1"/>
        <v>54</v>
      </c>
      <c r="L85" s="20">
        <f t="shared" si="2"/>
        <v>724.797556653735</v>
      </c>
      <c r="M85" s="20">
        <f t="shared" si="3"/>
        <v>470.434260436563</v>
      </c>
      <c r="N85" s="20">
        <f t="shared" si="4"/>
        <v>254.36329621717198</v>
      </c>
      <c r="O85" s="20">
        <f t="shared" si="5"/>
        <v>137433.71292911834</v>
      </c>
      <c r="P85" s="20">
        <f t="shared" si="6"/>
        <v>0</v>
      </c>
    </row>
    <row r="86" spans="2:16" ht="12.75">
      <c r="B86" s="1">
        <f t="shared" si="7"/>
        <v>5</v>
      </c>
      <c r="C86" s="1">
        <f t="shared" si="8"/>
        <v>55</v>
      </c>
      <c r="D86" s="20">
        <f t="shared" si="9"/>
        <v>724.7975566537337</v>
      </c>
      <c r="E86" s="20">
        <f t="shared" si="10"/>
        <v>469.5651858411545</v>
      </c>
      <c r="F86" s="20">
        <f t="shared" si="11"/>
        <v>255.23237081257923</v>
      </c>
      <c r="G86" s="20">
        <f t="shared" si="12"/>
        <v>137178.4805583058</v>
      </c>
      <c r="H86" s="20">
        <f t="shared" si="13"/>
        <v>0</v>
      </c>
      <c r="J86" s="1">
        <f t="shared" si="0"/>
        <v>5</v>
      </c>
      <c r="K86" s="1">
        <f t="shared" si="1"/>
        <v>55</v>
      </c>
      <c r="L86" s="20">
        <f t="shared" si="2"/>
        <v>724.797556653735</v>
      </c>
      <c r="M86" s="20">
        <f t="shared" si="3"/>
        <v>469.56518584115435</v>
      </c>
      <c r="N86" s="20">
        <f t="shared" si="4"/>
        <v>255.23237081258065</v>
      </c>
      <c r="O86" s="20">
        <f t="shared" si="5"/>
        <v>137178.48055830575</v>
      </c>
      <c r="P86" s="20">
        <f t="shared" si="6"/>
        <v>0</v>
      </c>
    </row>
    <row r="87" spans="2:16" ht="12.75">
      <c r="B87" s="1">
        <f t="shared" si="7"/>
        <v>5</v>
      </c>
      <c r="C87" s="1">
        <f t="shared" si="8"/>
        <v>56</v>
      </c>
      <c r="D87" s="20">
        <f t="shared" si="9"/>
        <v>724.7975566537337</v>
      </c>
      <c r="E87" s="20">
        <f t="shared" si="10"/>
        <v>468.6931419075448</v>
      </c>
      <c r="F87" s="20">
        <f t="shared" si="11"/>
        <v>256.1044147461889</v>
      </c>
      <c r="G87" s="20">
        <f t="shared" si="12"/>
        <v>136922.3761435596</v>
      </c>
      <c r="H87" s="20">
        <f t="shared" si="13"/>
        <v>0</v>
      </c>
      <c r="J87" s="1">
        <f t="shared" si="0"/>
        <v>5</v>
      </c>
      <c r="K87" s="1">
        <f t="shared" si="1"/>
        <v>56</v>
      </c>
      <c r="L87" s="20">
        <f t="shared" si="2"/>
        <v>724.797556653735</v>
      </c>
      <c r="M87" s="20">
        <f t="shared" si="3"/>
        <v>468.69314190754466</v>
      </c>
      <c r="N87" s="20">
        <f t="shared" si="4"/>
        <v>256.10441474619034</v>
      </c>
      <c r="O87" s="20">
        <f t="shared" si="5"/>
        <v>136922.37614355955</v>
      </c>
      <c r="P87" s="20">
        <f t="shared" si="6"/>
        <v>0</v>
      </c>
    </row>
    <row r="88" spans="2:16" ht="12.75">
      <c r="B88" s="1">
        <f t="shared" si="7"/>
        <v>5</v>
      </c>
      <c r="C88" s="1">
        <f t="shared" si="8"/>
        <v>57</v>
      </c>
      <c r="D88" s="20">
        <f t="shared" si="9"/>
        <v>724.7975566537337</v>
      </c>
      <c r="E88" s="20">
        <f t="shared" si="10"/>
        <v>467.81811849049535</v>
      </c>
      <c r="F88" s="20">
        <f t="shared" si="11"/>
        <v>256.9794381632384</v>
      </c>
      <c r="G88" s="20">
        <f t="shared" si="12"/>
        <v>136665.39670539636</v>
      </c>
      <c r="H88" s="20">
        <f t="shared" si="13"/>
        <v>0</v>
      </c>
      <c r="J88" s="1">
        <f t="shared" si="0"/>
        <v>5</v>
      </c>
      <c r="K88" s="1">
        <f t="shared" si="1"/>
        <v>57</v>
      </c>
      <c r="L88" s="20">
        <f t="shared" si="2"/>
        <v>724.797556653735</v>
      </c>
      <c r="M88" s="20">
        <f t="shared" si="3"/>
        <v>467.8181184904952</v>
      </c>
      <c r="N88" s="20">
        <f t="shared" si="4"/>
        <v>256.9794381632398</v>
      </c>
      <c r="O88" s="20">
        <f t="shared" si="5"/>
        <v>136665.3967053963</v>
      </c>
      <c r="P88" s="20">
        <f t="shared" si="6"/>
        <v>0</v>
      </c>
    </row>
    <row r="89" spans="2:16" ht="12.75">
      <c r="B89" s="1">
        <f t="shared" si="7"/>
        <v>5</v>
      </c>
      <c r="C89" s="1">
        <f t="shared" si="8"/>
        <v>58</v>
      </c>
      <c r="D89" s="20">
        <f t="shared" si="9"/>
        <v>724.7975566537335</v>
      </c>
      <c r="E89" s="20">
        <f t="shared" si="10"/>
        <v>466.94010541010425</v>
      </c>
      <c r="F89" s="20">
        <f t="shared" si="11"/>
        <v>257.85745124362927</v>
      </c>
      <c r="G89" s="20">
        <f t="shared" si="12"/>
        <v>136407.53925415274</v>
      </c>
      <c r="H89" s="20">
        <f t="shared" si="13"/>
        <v>0</v>
      </c>
      <c r="J89" s="1">
        <f t="shared" si="0"/>
        <v>5</v>
      </c>
      <c r="K89" s="1">
        <f t="shared" si="1"/>
        <v>58</v>
      </c>
      <c r="L89" s="20">
        <f t="shared" si="2"/>
        <v>724.797556653735</v>
      </c>
      <c r="M89" s="20">
        <f t="shared" si="3"/>
        <v>466.940105410104</v>
      </c>
      <c r="N89" s="20">
        <f t="shared" si="4"/>
        <v>257.857451243631</v>
      </c>
      <c r="O89" s="20">
        <f t="shared" si="5"/>
        <v>136407.53925415268</v>
      </c>
      <c r="P89" s="20">
        <f t="shared" si="6"/>
        <v>0</v>
      </c>
    </row>
    <row r="90" spans="2:16" ht="12.75">
      <c r="B90" s="1">
        <f t="shared" si="7"/>
        <v>5</v>
      </c>
      <c r="C90" s="1">
        <f t="shared" si="8"/>
        <v>59</v>
      </c>
      <c r="D90" s="20">
        <f t="shared" si="9"/>
        <v>724.7975566537336</v>
      </c>
      <c r="E90" s="20">
        <f t="shared" si="10"/>
        <v>466.05909245168857</v>
      </c>
      <c r="F90" s="20">
        <f t="shared" si="11"/>
        <v>258.73846420204507</v>
      </c>
      <c r="G90" s="20">
        <f t="shared" si="12"/>
        <v>136148.8007899507</v>
      </c>
      <c r="H90" s="20">
        <f t="shared" si="13"/>
        <v>0</v>
      </c>
      <c r="J90" s="1">
        <f t="shared" si="0"/>
        <v>5</v>
      </c>
      <c r="K90" s="1">
        <f t="shared" si="1"/>
        <v>59</v>
      </c>
      <c r="L90" s="20">
        <f t="shared" si="2"/>
        <v>724.797556653735</v>
      </c>
      <c r="M90" s="20">
        <f t="shared" si="3"/>
        <v>466.05909245168834</v>
      </c>
      <c r="N90" s="20">
        <f t="shared" si="4"/>
        <v>258.73846420204666</v>
      </c>
      <c r="O90" s="20">
        <f t="shared" si="5"/>
        <v>136148.80078995065</v>
      </c>
      <c r="P90" s="20">
        <f t="shared" si="6"/>
        <v>0</v>
      </c>
    </row>
    <row r="91" spans="2:16" ht="12.75">
      <c r="B91" s="1">
        <f t="shared" si="7"/>
        <v>5</v>
      </c>
      <c r="C91" s="1">
        <f t="shared" si="8"/>
        <v>60</v>
      </c>
      <c r="D91" s="20">
        <f t="shared" si="9"/>
        <v>724.7975566537337</v>
      </c>
      <c r="E91" s="20">
        <f t="shared" si="10"/>
        <v>465.1750693656649</v>
      </c>
      <c r="F91" s="20">
        <f t="shared" si="11"/>
        <v>259.62248728806884</v>
      </c>
      <c r="G91" s="20">
        <f t="shared" si="12"/>
        <v>135889.17830266265</v>
      </c>
      <c r="H91" s="20">
        <f t="shared" si="13"/>
        <v>0</v>
      </c>
      <c r="J91" s="1">
        <f t="shared" si="0"/>
        <v>5</v>
      </c>
      <c r="K91" s="1">
        <f t="shared" si="1"/>
        <v>60</v>
      </c>
      <c r="L91" s="20">
        <f t="shared" si="2"/>
        <v>724.797556653735</v>
      </c>
      <c r="M91" s="20">
        <f t="shared" si="3"/>
        <v>465.17506936566474</v>
      </c>
      <c r="N91" s="20">
        <f t="shared" si="4"/>
        <v>259.62248728807026</v>
      </c>
      <c r="O91" s="20">
        <f t="shared" si="5"/>
        <v>135889.17830266256</v>
      </c>
      <c r="P91" s="20">
        <f t="shared" si="6"/>
        <v>0</v>
      </c>
    </row>
    <row r="92" spans="2:16" ht="12.75">
      <c r="B92" s="1">
        <f t="shared" si="7"/>
        <v>6</v>
      </c>
      <c r="C92" s="1">
        <f t="shared" si="8"/>
        <v>61</v>
      </c>
      <c r="D92" s="20">
        <f t="shared" si="9"/>
        <v>724.7975566537337</v>
      </c>
      <c r="E92" s="20">
        <f t="shared" si="10"/>
        <v>464.28802586743075</v>
      </c>
      <c r="F92" s="20">
        <f t="shared" si="11"/>
        <v>260.509530786303</v>
      </c>
      <c r="G92" s="20">
        <f t="shared" si="12"/>
        <v>135628.66877187634</v>
      </c>
      <c r="H92" s="20">
        <f t="shared" si="13"/>
        <v>0</v>
      </c>
      <c r="J92" s="1">
        <f t="shared" si="0"/>
        <v>6</v>
      </c>
      <c r="K92" s="1">
        <f t="shared" si="1"/>
        <v>61</v>
      </c>
      <c r="L92" s="20">
        <f t="shared" si="2"/>
        <v>724.797556653735</v>
      </c>
      <c r="M92" s="20">
        <f t="shared" si="3"/>
        <v>464.28802586743046</v>
      </c>
      <c r="N92" s="20">
        <f t="shared" si="4"/>
        <v>260.50953078630454</v>
      </c>
      <c r="O92" s="20">
        <f t="shared" si="5"/>
        <v>135628.66877187626</v>
      </c>
      <c r="P92" s="20">
        <f t="shared" si="6"/>
        <v>0</v>
      </c>
    </row>
    <row r="93" spans="2:16" ht="12.75">
      <c r="B93" s="1">
        <f t="shared" si="7"/>
        <v>6</v>
      </c>
      <c r="C93" s="1">
        <f t="shared" si="8"/>
        <v>62</v>
      </c>
      <c r="D93" s="20">
        <f t="shared" si="9"/>
        <v>724.7975566537336</v>
      </c>
      <c r="E93" s="20">
        <f t="shared" si="10"/>
        <v>463.3979516372442</v>
      </c>
      <c r="F93" s="20">
        <f t="shared" si="11"/>
        <v>261.39960501648943</v>
      </c>
      <c r="G93" s="20">
        <f t="shared" si="12"/>
        <v>135367.26916685986</v>
      </c>
      <c r="H93" s="20">
        <f t="shared" si="13"/>
        <v>0</v>
      </c>
      <c r="J93" s="1">
        <f t="shared" si="0"/>
        <v>6</v>
      </c>
      <c r="K93" s="1">
        <f t="shared" si="1"/>
        <v>62</v>
      </c>
      <c r="L93" s="20">
        <f t="shared" si="2"/>
        <v>724.797556653735</v>
      </c>
      <c r="M93" s="20">
        <f t="shared" si="3"/>
        <v>463.39795163724386</v>
      </c>
      <c r="N93" s="20">
        <f t="shared" si="4"/>
        <v>261.39960501649114</v>
      </c>
      <c r="O93" s="20">
        <f t="shared" si="5"/>
        <v>135367.26916685977</v>
      </c>
      <c r="P93" s="20">
        <f t="shared" si="6"/>
        <v>0</v>
      </c>
    </row>
    <row r="94" spans="2:16" ht="12.75">
      <c r="B94" s="1">
        <f t="shared" si="7"/>
        <v>6</v>
      </c>
      <c r="C94" s="1">
        <f t="shared" si="8"/>
        <v>63</v>
      </c>
      <c r="D94" s="20">
        <f t="shared" si="9"/>
        <v>724.7975566537336</v>
      </c>
      <c r="E94" s="20">
        <f t="shared" si="10"/>
        <v>462.5048363201045</v>
      </c>
      <c r="F94" s="20">
        <f t="shared" si="11"/>
        <v>262.2927203336291</v>
      </c>
      <c r="G94" s="20">
        <f t="shared" si="12"/>
        <v>135104.97644652624</v>
      </c>
      <c r="H94" s="20">
        <f t="shared" si="13"/>
        <v>0</v>
      </c>
      <c r="J94" s="1">
        <f t="shared" si="0"/>
        <v>6</v>
      </c>
      <c r="K94" s="1">
        <f t="shared" si="1"/>
        <v>63</v>
      </c>
      <c r="L94" s="20">
        <f t="shared" si="2"/>
        <v>724.797556653735</v>
      </c>
      <c r="M94" s="20">
        <f t="shared" si="3"/>
        <v>462.50483632010423</v>
      </c>
      <c r="N94" s="20">
        <f t="shared" si="4"/>
        <v>262.29272033363077</v>
      </c>
      <c r="O94" s="20">
        <f t="shared" si="5"/>
        <v>135104.97644652613</v>
      </c>
      <c r="P94" s="20">
        <f t="shared" si="6"/>
        <v>0</v>
      </c>
    </row>
    <row r="95" spans="2:16" ht="12.75">
      <c r="B95" s="1">
        <f t="shared" si="7"/>
        <v>6</v>
      </c>
      <c r="C95" s="1">
        <f t="shared" si="8"/>
        <v>64</v>
      </c>
      <c r="D95" s="20">
        <f t="shared" si="9"/>
        <v>724.7975566537337</v>
      </c>
      <c r="E95" s="20">
        <f t="shared" si="10"/>
        <v>461.60866952563134</v>
      </c>
      <c r="F95" s="20">
        <f t="shared" si="11"/>
        <v>263.1888871281024</v>
      </c>
      <c r="G95" s="20">
        <f t="shared" si="12"/>
        <v>134841.78755939813</v>
      </c>
      <c r="H95" s="20">
        <f t="shared" si="13"/>
        <v>0</v>
      </c>
      <c r="J95" s="1">
        <f t="shared" si="0"/>
        <v>6</v>
      </c>
      <c r="K95" s="1">
        <f t="shared" si="1"/>
        <v>64</v>
      </c>
      <c r="L95" s="20">
        <f t="shared" si="2"/>
        <v>724.797556653735</v>
      </c>
      <c r="M95" s="20">
        <f t="shared" si="3"/>
        <v>461.60866952563094</v>
      </c>
      <c r="N95" s="20">
        <f t="shared" si="4"/>
        <v>263.18888712810406</v>
      </c>
      <c r="O95" s="20">
        <f t="shared" si="5"/>
        <v>134841.787559398</v>
      </c>
      <c r="P95" s="20">
        <f t="shared" si="6"/>
        <v>0</v>
      </c>
    </row>
    <row r="96" spans="2:16" ht="12.75">
      <c r="B96" s="1">
        <f t="shared" si="7"/>
        <v>6</v>
      </c>
      <c r="C96" s="1">
        <f t="shared" si="8"/>
        <v>65</v>
      </c>
      <c r="D96" s="20">
        <f t="shared" si="9"/>
        <v>724.7975566537337</v>
      </c>
      <c r="E96" s="20">
        <f t="shared" si="10"/>
        <v>460.70944082794364</v>
      </c>
      <c r="F96" s="20">
        <f t="shared" si="11"/>
        <v>264.0881158257901</v>
      </c>
      <c r="G96" s="20">
        <f t="shared" si="12"/>
        <v>134577.69944357235</v>
      </c>
      <c r="H96" s="20">
        <f t="shared" si="13"/>
        <v>0</v>
      </c>
      <c r="J96" s="1">
        <f t="shared" si="0"/>
        <v>6</v>
      </c>
      <c r="K96" s="1">
        <f t="shared" si="1"/>
        <v>65</v>
      </c>
      <c r="L96" s="20">
        <f t="shared" si="2"/>
        <v>724.797556653735</v>
      </c>
      <c r="M96" s="20">
        <f t="shared" si="3"/>
        <v>460.70944082794324</v>
      </c>
      <c r="N96" s="20">
        <f t="shared" si="4"/>
        <v>264.08811582579176</v>
      </c>
      <c r="O96" s="20">
        <f t="shared" si="5"/>
        <v>134577.69944357223</v>
      </c>
      <c r="P96" s="20">
        <f t="shared" si="6"/>
        <v>0</v>
      </c>
    </row>
    <row r="97" spans="2:16" ht="12.75">
      <c r="B97" s="1">
        <f t="shared" si="7"/>
        <v>6</v>
      </c>
      <c r="C97" s="1">
        <f t="shared" si="8"/>
        <v>66</v>
      </c>
      <c r="D97" s="20">
        <f t="shared" si="9"/>
        <v>724.7975566537337</v>
      </c>
      <c r="E97" s="20">
        <f t="shared" si="10"/>
        <v>459.80713976553886</v>
      </c>
      <c r="F97" s="20">
        <f t="shared" si="11"/>
        <v>264.9904168881949</v>
      </c>
      <c r="G97" s="20">
        <f t="shared" si="12"/>
        <v>134312.70902668414</v>
      </c>
      <c r="H97" s="20">
        <f t="shared" si="13"/>
        <v>0</v>
      </c>
      <c r="J97" s="1">
        <f aca="true" t="shared" si="14" ref="J97:J160">IF(K97&lt;&gt;" ",INT(K96/12)+1," ")</f>
        <v>6</v>
      </c>
      <c r="K97" s="1">
        <f aca="true" t="shared" si="15" ref="K97:K160">IF(CODE(K96)=32," ",IF(AND(K96+1&lt;=$E$12,O96&gt;0),+K96+1," "))</f>
        <v>66</v>
      </c>
      <c r="L97" s="20">
        <f aca="true" t="shared" si="16" ref="L97:L160">IF(K97&lt;&gt;" ",IF(O96&lt;L96,O96+M97,PMT($E$9,($E$11),-$E$5))," ")</f>
        <v>724.797556653735</v>
      </c>
      <c r="M97" s="20">
        <f aca="true" t="shared" si="17" ref="M97:M160">IF(K97&lt;&gt;" ",O96*$E$9," ")</f>
        <v>459.80713976553847</v>
      </c>
      <c r="N97" s="20">
        <f aca="true" t="shared" si="18" ref="N97:N160">IF(K97&lt;&gt;" ",L97-M97+P97," ")</f>
        <v>264.99041688819653</v>
      </c>
      <c r="O97" s="20">
        <f aca="true" t="shared" si="19" ref="O97:O160">IF(K97&lt;&gt;" ",O96-N97," ")</f>
        <v>134312.70902668402</v>
      </c>
      <c r="P97" s="20">
        <f aca="true" t="shared" si="20" ref="P97:P160">IF(K97&lt;&gt;" ",IF(AND($E$17=J97,$E$18=K97-(J97-1)*12),$E$16,0)," ")</f>
        <v>0</v>
      </c>
    </row>
    <row r="98" spans="2:16" ht="12.75">
      <c r="B98" s="1">
        <f t="shared" si="7"/>
        <v>6</v>
      </c>
      <c r="C98" s="1">
        <f t="shared" si="8"/>
        <v>67</v>
      </c>
      <c r="D98" s="20">
        <f t="shared" si="9"/>
        <v>724.7975566537336</v>
      </c>
      <c r="E98" s="20">
        <f t="shared" si="10"/>
        <v>458.9017558411708</v>
      </c>
      <c r="F98" s="20">
        <f t="shared" si="11"/>
        <v>265.8958008125628</v>
      </c>
      <c r="G98" s="20">
        <f t="shared" si="12"/>
        <v>134046.8132258716</v>
      </c>
      <c r="H98" s="20">
        <f t="shared" si="13"/>
        <v>0</v>
      </c>
      <c r="J98" s="1">
        <f t="shared" si="14"/>
        <v>6</v>
      </c>
      <c r="K98" s="1">
        <f t="shared" si="15"/>
        <v>67</v>
      </c>
      <c r="L98" s="20">
        <f t="shared" si="16"/>
        <v>724.797556653735</v>
      </c>
      <c r="M98" s="20">
        <f t="shared" si="17"/>
        <v>458.9017558411704</v>
      </c>
      <c r="N98" s="20">
        <f t="shared" si="18"/>
        <v>265.8958008125646</v>
      </c>
      <c r="O98" s="20">
        <f t="shared" si="19"/>
        <v>134046.81322587145</v>
      </c>
      <c r="P98" s="20">
        <f t="shared" si="20"/>
        <v>0</v>
      </c>
    </row>
    <row r="99" spans="2:16" ht="12.75">
      <c r="B99" s="1">
        <f t="shared" si="7"/>
        <v>6</v>
      </c>
      <c r="C99" s="1">
        <f t="shared" si="8"/>
        <v>68</v>
      </c>
      <c r="D99" s="20">
        <f t="shared" si="9"/>
        <v>724.7975566537337</v>
      </c>
      <c r="E99" s="20">
        <f t="shared" si="10"/>
        <v>457.993278521728</v>
      </c>
      <c r="F99" s="20">
        <f t="shared" si="11"/>
        <v>266.8042781320058</v>
      </c>
      <c r="G99" s="20">
        <f t="shared" si="12"/>
        <v>133780.00894773958</v>
      </c>
      <c r="H99" s="20">
        <f t="shared" si="13"/>
        <v>0</v>
      </c>
      <c r="J99" s="1">
        <f t="shared" si="14"/>
        <v>6</v>
      </c>
      <c r="K99" s="1">
        <f t="shared" si="15"/>
        <v>68</v>
      </c>
      <c r="L99" s="20">
        <f t="shared" si="16"/>
        <v>724.797556653735</v>
      </c>
      <c r="M99" s="20">
        <f t="shared" si="17"/>
        <v>457.99327852172746</v>
      </c>
      <c r="N99" s="20">
        <f t="shared" si="18"/>
        <v>266.80427813200754</v>
      </c>
      <c r="O99" s="20">
        <f t="shared" si="19"/>
        <v>133780.00894773944</v>
      </c>
      <c r="P99" s="20">
        <f t="shared" si="20"/>
        <v>0</v>
      </c>
    </row>
    <row r="100" spans="2:16" ht="12.75">
      <c r="B100" s="1">
        <f aca="true" t="shared" si="21" ref="B100:B163">IF(C100&lt;&gt;" ",INT(C99/12)+1," ")</f>
        <v>6</v>
      </c>
      <c r="C100" s="1">
        <f aca="true" t="shared" si="22" ref="C100:C163">IF(CODE(C99)=32," ",IF(C99+1&gt;$E$11," ",+C99+1))</f>
        <v>69</v>
      </c>
      <c r="D100" s="20">
        <f aca="true" t="shared" si="23" ref="D100:D163">IF(C100&lt;&gt;" ",PMT($E$9,($E$11)-C99,-G99)," ")</f>
        <v>724.7975566537336</v>
      </c>
      <c r="E100" s="20">
        <f aca="true" t="shared" si="24" ref="E100:E163">IF(C100&lt;&gt;" ",G99*$E$9," ")</f>
        <v>457.0816972381103</v>
      </c>
      <c r="F100" s="20">
        <f aca="true" t="shared" si="25" ref="F100:F163">IF(C100&lt;&gt;" ",D100-E100+H100," ")</f>
        <v>267.71585941562336</v>
      </c>
      <c r="G100" s="20">
        <f aca="true" t="shared" si="26" ref="G100:G163">IF(C100&lt;&gt;" ",G99-F100," ")</f>
        <v>133512.29308832396</v>
      </c>
      <c r="H100" s="20">
        <f aca="true" t="shared" si="27" ref="H100:H163">IF(C100&lt;&gt;" ",IF(AND($E$17=B100,$E$18=C100-(B100-1)*12),$E$16,0)," ")</f>
        <v>0</v>
      </c>
      <c r="J100" s="1">
        <f t="shared" si="14"/>
        <v>6</v>
      </c>
      <c r="K100" s="1">
        <f t="shared" si="15"/>
        <v>69</v>
      </c>
      <c r="L100" s="20">
        <f t="shared" si="16"/>
        <v>724.797556653735</v>
      </c>
      <c r="M100" s="20">
        <f t="shared" si="17"/>
        <v>457.08169723810977</v>
      </c>
      <c r="N100" s="20">
        <f t="shared" si="18"/>
        <v>267.71585941562523</v>
      </c>
      <c r="O100" s="20">
        <f t="shared" si="19"/>
        <v>133512.29308832382</v>
      </c>
      <c r="P100" s="20">
        <f t="shared" si="20"/>
        <v>0</v>
      </c>
    </row>
    <row r="101" spans="2:16" ht="12.75">
      <c r="B101" s="1">
        <f t="shared" si="21"/>
        <v>6</v>
      </c>
      <c r="C101" s="1">
        <f t="shared" si="22"/>
        <v>70</v>
      </c>
      <c r="D101" s="20">
        <f t="shared" si="23"/>
        <v>724.7975566537337</v>
      </c>
      <c r="E101" s="20">
        <f t="shared" si="24"/>
        <v>456.16700138510686</v>
      </c>
      <c r="F101" s="20">
        <f t="shared" si="25"/>
        <v>268.6305552686269</v>
      </c>
      <c r="G101" s="20">
        <f t="shared" si="26"/>
        <v>133243.66253305532</v>
      </c>
      <c r="H101" s="20">
        <f t="shared" si="27"/>
        <v>0</v>
      </c>
      <c r="J101" s="1">
        <f t="shared" si="14"/>
        <v>6</v>
      </c>
      <c r="K101" s="1">
        <f t="shared" si="15"/>
        <v>70</v>
      </c>
      <c r="L101" s="20">
        <f t="shared" si="16"/>
        <v>724.797556653735</v>
      </c>
      <c r="M101" s="20">
        <f t="shared" si="17"/>
        <v>456.1670013851064</v>
      </c>
      <c r="N101" s="20">
        <f t="shared" si="18"/>
        <v>268.6305552686286</v>
      </c>
      <c r="O101" s="20">
        <f t="shared" si="19"/>
        <v>133243.66253305518</v>
      </c>
      <c r="P101" s="20">
        <f t="shared" si="20"/>
        <v>0</v>
      </c>
    </row>
    <row r="102" spans="2:16" ht="12.75">
      <c r="B102" s="1">
        <f t="shared" si="21"/>
        <v>6</v>
      </c>
      <c r="C102" s="1">
        <f t="shared" si="22"/>
        <v>71</v>
      </c>
      <c r="D102" s="20">
        <f t="shared" si="23"/>
        <v>724.7975566537337</v>
      </c>
      <c r="E102" s="20">
        <f t="shared" si="24"/>
        <v>455.2491803212724</v>
      </c>
      <c r="F102" s="20">
        <f t="shared" si="25"/>
        <v>269.5483763324614</v>
      </c>
      <c r="G102" s="20">
        <f t="shared" si="26"/>
        <v>132974.11415672285</v>
      </c>
      <c r="H102" s="20">
        <f t="shared" si="27"/>
        <v>0</v>
      </c>
      <c r="J102" s="1">
        <f t="shared" si="14"/>
        <v>6</v>
      </c>
      <c r="K102" s="1">
        <f t="shared" si="15"/>
        <v>71</v>
      </c>
      <c r="L102" s="20">
        <f t="shared" si="16"/>
        <v>724.797556653735</v>
      </c>
      <c r="M102" s="20">
        <f t="shared" si="17"/>
        <v>455.24918032127187</v>
      </c>
      <c r="N102" s="20">
        <f t="shared" si="18"/>
        <v>269.54837633246314</v>
      </c>
      <c r="O102" s="20">
        <f t="shared" si="19"/>
        <v>132974.1141567227</v>
      </c>
      <c r="P102" s="20">
        <f t="shared" si="20"/>
        <v>0</v>
      </c>
    </row>
    <row r="103" spans="2:16" ht="12.75">
      <c r="B103" s="1">
        <f t="shared" si="21"/>
        <v>6</v>
      </c>
      <c r="C103" s="1">
        <f t="shared" si="22"/>
        <v>72</v>
      </c>
      <c r="D103" s="20">
        <f t="shared" si="23"/>
        <v>724.7975566537335</v>
      </c>
      <c r="E103" s="20">
        <f t="shared" si="24"/>
        <v>454.3282233688031</v>
      </c>
      <c r="F103" s="20">
        <f t="shared" si="25"/>
        <v>270.4693332849304</v>
      </c>
      <c r="G103" s="20">
        <f t="shared" si="26"/>
        <v>132703.6448234379</v>
      </c>
      <c r="H103" s="20">
        <f t="shared" si="27"/>
        <v>0</v>
      </c>
      <c r="J103" s="1">
        <f t="shared" si="14"/>
        <v>6</v>
      </c>
      <c r="K103" s="1">
        <f t="shared" si="15"/>
        <v>72</v>
      </c>
      <c r="L103" s="20">
        <f t="shared" si="16"/>
        <v>724.797556653735</v>
      </c>
      <c r="M103" s="20">
        <f t="shared" si="17"/>
        <v>454.3282233688026</v>
      </c>
      <c r="N103" s="20">
        <f t="shared" si="18"/>
        <v>270.4693332849324</v>
      </c>
      <c r="O103" s="20">
        <f t="shared" si="19"/>
        <v>132703.64482343776</v>
      </c>
      <c r="P103" s="20">
        <f t="shared" si="20"/>
        <v>0</v>
      </c>
    </row>
    <row r="104" spans="2:16" ht="12.75">
      <c r="B104" s="1">
        <f t="shared" si="21"/>
        <v>7</v>
      </c>
      <c r="C104" s="1">
        <f t="shared" si="22"/>
        <v>73</v>
      </c>
      <c r="D104" s="20">
        <f t="shared" si="23"/>
        <v>724.7975566537335</v>
      </c>
      <c r="E104" s="20">
        <f t="shared" si="24"/>
        <v>453.4041198134129</v>
      </c>
      <c r="F104" s="20">
        <f t="shared" si="25"/>
        <v>271.39343684032065</v>
      </c>
      <c r="G104" s="20">
        <f t="shared" si="26"/>
        <v>132432.25138659758</v>
      </c>
      <c r="H104" s="20">
        <f t="shared" si="27"/>
        <v>0</v>
      </c>
      <c r="J104" s="1">
        <f t="shared" si="14"/>
        <v>7</v>
      </c>
      <c r="K104" s="1">
        <f t="shared" si="15"/>
        <v>73</v>
      </c>
      <c r="L104" s="20">
        <f t="shared" si="16"/>
        <v>724.797556653735</v>
      </c>
      <c r="M104" s="20">
        <f t="shared" si="17"/>
        <v>453.40411981341236</v>
      </c>
      <c r="N104" s="20">
        <f t="shared" si="18"/>
        <v>271.39343684032264</v>
      </c>
      <c r="O104" s="20">
        <f t="shared" si="19"/>
        <v>132432.25138659743</v>
      </c>
      <c r="P104" s="20">
        <f t="shared" si="20"/>
        <v>0</v>
      </c>
    </row>
    <row r="105" spans="2:16" ht="12.75">
      <c r="B105" s="1">
        <f t="shared" si="21"/>
        <v>7</v>
      </c>
      <c r="C105" s="1">
        <f t="shared" si="22"/>
        <v>74</v>
      </c>
      <c r="D105" s="20">
        <f t="shared" si="23"/>
        <v>724.7975566537334</v>
      </c>
      <c r="E105" s="20">
        <f t="shared" si="24"/>
        <v>452.4768589042084</v>
      </c>
      <c r="F105" s="20">
        <f t="shared" si="25"/>
        <v>272.320697749525</v>
      </c>
      <c r="G105" s="20">
        <f t="shared" si="26"/>
        <v>132159.93068884805</v>
      </c>
      <c r="H105" s="20">
        <f t="shared" si="27"/>
        <v>0</v>
      </c>
      <c r="J105" s="1">
        <f t="shared" si="14"/>
        <v>7</v>
      </c>
      <c r="K105" s="1">
        <f t="shared" si="15"/>
        <v>74</v>
      </c>
      <c r="L105" s="20">
        <f t="shared" si="16"/>
        <v>724.797556653735</v>
      </c>
      <c r="M105" s="20">
        <f t="shared" si="17"/>
        <v>452.4768589042079</v>
      </c>
      <c r="N105" s="20">
        <f t="shared" si="18"/>
        <v>272.3206977495271</v>
      </c>
      <c r="O105" s="20">
        <f t="shared" si="19"/>
        <v>132159.9306888479</v>
      </c>
      <c r="P105" s="20">
        <f t="shared" si="20"/>
        <v>0</v>
      </c>
    </row>
    <row r="106" spans="2:16" ht="12.75">
      <c r="B106" s="1">
        <f t="shared" si="21"/>
        <v>7</v>
      </c>
      <c r="C106" s="1">
        <f t="shared" si="22"/>
        <v>75</v>
      </c>
      <c r="D106" s="20">
        <f t="shared" si="23"/>
        <v>724.7975566537334</v>
      </c>
      <c r="E106" s="20">
        <f t="shared" si="24"/>
        <v>451.5464298535642</v>
      </c>
      <c r="F106" s="20">
        <f t="shared" si="25"/>
        <v>273.25112680016923</v>
      </c>
      <c r="G106" s="20">
        <f t="shared" si="26"/>
        <v>131886.67956204788</v>
      </c>
      <c r="H106" s="20">
        <f t="shared" si="27"/>
        <v>0</v>
      </c>
      <c r="J106" s="1">
        <f t="shared" si="14"/>
        <v>7</v>
      </c>
      <c r="K106" s="1">
        <f t="shared" si="15"/>
        <v>75</v>
      </c>
      <c r="L106" s="20">
        <f t="shared" si="16"/>
        <v>724.797556653735</v>
      </c>
      <c r="M106" s="20">
        <f t="shared" si="17"/>
        <v>451.54642985356367</v>
      </c>
      <c r="N106" s="20">
        <f t="shared" si="18"/>
        <v>273.25112680017133</v>
      </c>
      <c r="O106" s="20">
        <f t="shared" si="19"/>
        <v>131886.67956204774</v>
      </c>
      <c r="P106" s="20">
        <f t="shared" si="20"/>
        <v>0</v>
      </c>
    </row>
    <row r="107" spans="2:16" ht="12.75">
      <c r="B107" s="1">
        <f t="shared" si="21"/>
        <v>7</v>
      </c>
      <c r="C107" s="1">
        <f t="shared" si="22"/>
        <v>76</v>
      </c>
      <c r="D107" s="20">
        <f t="shared" si="23"/>
        <v>724.7975566537334</v>
      </c>
      <c r="E107" s="20">
        <f t="shared" si="24"/>
        <v>450.61282183699694</v>
      </c>
      <c r="F107" s="20">
        <f t="shared" si="25"/>
        <v>274.18473481673647</v>
      </c>
      <c r="G107" s="20">
        <f t="shared" si="26"/>
        <v>131612.49482723113</v>
      </c>
      <c r="H107" s="20">
        <f t="shared" si="27"/>
        <v>0</v>
      </c>
      <c r="J107" s="1">
        <f t="shared" si="14"/>
        <v>7</v>
      </c>
      <c r="K107" s="1">
        <f t="shared" si="15"/>
        <v>76</v>
      </c>
      <c r="L107" s="20">
        <f t="shared" si="16"/>
        <v>724.797556653735</v>
      </c>
      <c r="M107" s="20">
        <f t="shared" si="17"/>
        <v>450.61282183699643</v>
      </c>
      <c r="N107" s="20">
        <f t="shared" si="18"/>
        <v>274.18473481673857</v>
      </c>
      <c r="O107" s="20">
        <f t="shared" si="19"/>
        <v>131612.49482723098</v>
      </c>
      <c r="P107" s="20">
        <f t="shared" si="20"/>
        <v>0</v>
      </c>
    </row>
    <row r="108" spans="2:16" ht="12.75">
      <c r="B108" s="1">
        <f t="shared" si="21"/>
        <v>7</v>
      </c>
      <c r="C108" s="1">
        <f t="shared" si="22"/>
        <v>77</v>
      </c>
      <c r="D108" s="20">
        <f t="shared" si="23"/>
        <v>724.7975566537333</v>
      </c>
      <c r="E108" s="20">
        <f t="shared" si="24"/>
        <v>449.67602399303973</v>
      </c>
      <c r="F108" s="20">
        <f t="shared" si="25"/>
        <v>275.12153266069356</v>
      </c>
      <c r="G108" s="20">
        <f t="shared" si="26"/>
        <v>131337.37329457043</v>
      </c>
      <c r="H108" s="20">
        <f t="shared" si="27"/>
        <v>0</v>
      </c>
      <c r="J108" s="1">
        <f t="shared" si="14"/>
        <v>7</v>
      </c>
      <c r="K108" s="1">
        <f t="shared" si="15"/>
        <v>77</v>
      </c>
      <c r="L108" s="20">
        <f t="shared" si="16"/>
        <v>724.797556653735</v>
      </c>
      <c r="M108" s="20">
        <f t="shared" si="17"/>
        <v>449.6760239930392</v>
      </c>
      <c r="N108" s="20">
        <f t="shared" si="18"/>
        <v>275.1215326606958</v>
      </c>
      <c r="O108" s="20">
        <f t="shared" si="19"/>
        <v>131337.37329457028</v>
      </c>
      <c r="P108" s="20">
        <f t="shared" si="20"/>
        <v>0</v>
      </c>
    </row>
    <row r="109" spans="2:16" ht="12.75">
      <c r="B109" s="1">
        <f t="shared" si="21"/>
        <v>7</v>
      </c>
      <c r="C109" s="1">
        <f t="shared" si="22"/>
        <v>78</v>
      </c>
      <c r="D109" s="20">
        <f t="shared" si="23"/>
        <v>724.797556653733</v>
      </c>
      <c r="E109" s="20">
        <f t="shared" si="24"/>
        <v>448.7360254231156</v>
      </c>
      <c r="F109" s="20">
        <f t="shared" si="25"/>
        <v>276.06153123061733</v>
      </c>
      <c r="G109" s="20">
        <f t="shared" si="26"/>
        <v>131061.3117633398</v>
      </c>
      <c r="H109" s="20">
        <f t="shared" si="27"/>
        <v>0</v>
      </c>
      <c r="J109" s="1">
        <f t="shared" si="14"/>
        <v>7</v>
      </c>
      <c r="K109" s="1">
        <f t="shared" si="15"/>
        <v>78</v>
      </c>
      <c r="L109" s="20">
        <f t="shared" si="16"/>
        <v>724.797556653735</v>
      </c>
      <c r="M109" s="20">
        <f t="shared" si="17"/>
        <v>448.73602542311517</v>
      </c>
      <c r="N109" s="20">
        <f t="shared" si="18"/>
        <v>276.06153123061983</v>
      </c>
      <c r="O109" s="20">
        <f t="shared" si="19"/>
        <v>131061.31176333966</v>
      </c>
      <c r="P109" s="20">
        <f t="shared" si="20"/>
        <v>0</v>
      </c>
    </row>
    <row r="110" spans="2:16" ht="12.75">
      <c r="B110" s="1">
        <f t="shared" si="21"/>
        <v>7</v>
      </c>
      <c r="C110" s="1">
        <f t="shared" si="22"/>
        <v>79</v>
      </c>
      <c r="D110" s="20">
        <f t="shared" si="23"/>
        <v>724.7975566537331</v>
      </c>
      <c r="E110" s="20">
        <f t="shared" si="24"/>
        <v>447.792815191411</v>
      </c>
      <c r="F110" s="20">
        <f t="shared" si="25"/>
        <v>277.00474146232204</v>
      </c>
      <c r="G110" s="20">
        <f t="shared" si="26"/>
        <v>130784.30702187748</v>
      </c>
      <c r="H110" s="20">
        <f t="shared" si="27"/>
        <v>0</v>
      </c>
      <c r="J110" s="1">
        <f t="shared" si="14"/>
        <v>7</v>
      </c>
      <c r="K110" s="1">
        <f t="shared" si="15"/>
        <v>79</v>
      </c>
      <c r="L110" s="20">
        <f t="shared" si="16"/>
        <v>724.797556653735</v>
      </c>
      <c r="M110" s="20">
        <f t="shared" si="17"/>
        <v>447.7928151914105</v>
      </c>
      <c r="N110" s="20">
        <f t="shared" si="18"/>
        <v>277.0047414623245</v>
      </c>
      <c r="O110" s="20">
        <f t="shared" si="19"/>
        <v>130784.30702187734</v>
      </c>
      <c r="P110" s="20">
        <f t="shared" si="20"/>
        <v>0</v>
      </c>
    </row>
    <row r="111" spans="2:16" ht="12.75">
      <c r="B111" s="1">
        <f t="shared" si="21"/>
        <v>7</v>
      </c>
      <c r="C111" s="1">
        <f t="shared" si="22"/>
        <v>80</v>
      </c>
      <c r="D111" s="20">
        <f t="shared" si="23"/>
        <v>724.7975566537332</v>
      </c>
      <c r="E111" s="20">
        <f t="shared" si="24"/>
        <v>446.8463823247481</v>
      </c>
      <c r="F111" s="20">
        <f t="shared" si="25"/>
        <v>277.9511743289851</v>
      </c>
      <c r="G111" s="20">
        <f t="shared" si="26"/>
        <v>130506.35584754849</v>
      </c>
      <c r="H111" s="20">
        <f t="shared" si="27"/>
        <v>0</v>
      </c>
      <c r="J111" s="1">
        <f t="shared" si="14"/>
        <v>7</v>
      </c>
      <c r="K111" s="1">
        <f t="shared" si="15"/>
        <v>80</v>
      </c>
      <c r="L111" s="20">
        <f t="shared" si="16"/>
        <v>724.797556653735</v>
      </c>
      <c r="M111" s="20">
        <f t="shared" si="17"/>
        <v>446.8463823247476</v>
      </c>
      <c r="N111" s="20">
        <f t="shared" si="18"/>
        <v>277.9511743289874</v>
      </c>
      <c r="O111" s="20">
        <f t="shared" si="19"/>
        <v>130506.35584754834</v>
      </c>
      <c r="P111" s="20">
        <f t="shared" si="20"/>
        <v>0</v>
      </c>
    </row>
    <row r="112" spans="2:16" ht="12.75">
      <c r="B112" s="1">
        <f t="shared" si="21"/>
        <v>7</v>
      </c>
      <c r="C112" s="1">
        <f t="shared" si="22"/>
        <v>81</v>
      </c>
      <c r="D112" s="20">
        <f t="shared" si="23"/>
        <v>724.797556653733</v>
      </c>
      <c r="E112" s="20">
        <f t="shared" si="24"/>
        <v>445.89671581245733</v>
      </c>
      <c r="F112" s="20">
        <f t="shared" si="25"/>
        <v>278.9008408412756</v>
      </c>
      <c r="G112" s="20">
        <f t="shared" si="26"/>
        <v>130227.45500670721</v>
      </c>
      <c r="H112" s="20">
        <f t="shared" si="27"/>
        <v>0</v>
      </c>
      <c r="J112" s="1">
        <f t="shared" si="14"/>
        <v>7</v>
      </c>
      <c r="K112" s="1">
        <f t="shared" si="15"/>
        <v>81</v>
      </c>
      <c r="L112" s="20">
        <f t="shared" si="16"/>
        <v>724.797556653735</v>
      </c>
      <c r="M112" s="20">
        <f t="shared" si="17"/>
        <v>445.8967158124569</v>
      </c>
      <c r="N112" s="20">
        <f t="shared" si="18"/>
        <v>278.9008408412781</v>
      </c>
      <c r="O112" s="20">
        <f t="shared" si="19"/>
        <v>130227.45500670707</v>
      </c>
      <c r="P112" s="20">
        <f t="shared" si="20"/>
        <v>0</v>
      </c>
    </row>
    <row r="113" spans="2:16" ht="12.75">
      <c r="B113" s="1">
        <f t="shared" si="21"/>
        <v>7</v>
      </c>
      <c r="C113" s="1">
        <f t="shared" si="22"/>
        <v>82</v>
      </c>
      <c r="D113" s="20">
        <f t="shared" si="23"/>
        <v>724.7975566537331</v>
      </c>
      <c r="E113" s="20">
        <f t="shared" si="24"/>
        <v>444.94380460624967</v>
      </c>
      <c r="F113" s="20">
        <f t="shared" si="25"/>
        <v>279.8537520474834</v>
      </c>
      <c r="G113" s="20">
        <f t="shared" si="26"/>
        <v>129947.60125465973</v>
      </c>
      <c r="H113" s="20">
        <f t="shared" si="27"/>
        <v>0</v>
      </c>
      <c r="J113" s="1">
        <f t="shared" si="14"/>
        <v>7</v>
      </c>
      <c r="K113" s="1">
        <f t="shared" si="15"/>
        <v>82</v>
      </c>
      <c r="L113" s="20">
        <f t="shared" si="16"/>
        <v>724.797556653735</v>
      </c>
      <c r="M113" s="20">
        <f t="shared" si="17"/>
        <v>444.94380460624916</v>
      </c>
      <c r="N113" s="20">
        <f t="shared" si="18"/>
        <v>279.85375204748584</v>
      </c>
      <c r="O113" s="20">
        <f t="shared" si="19"/>
        <v>129947.60125465957</v>
      </c>
      <c r="P113" s="20">
        <f t="shared" si="20"/>
        <v>0</v>
      </c>
    </row>
    <row r="114" spans="2:16" ht="12.75">
      <c r="B114" s="1">
        <f t="shared" si="21"/>
        <v>7</v>
      </c>
      <c r="C114" s="1">
        <f t="shared" si="22"/>
        <v>83</v>
      </c>
      <c r="D114" s="20">
        <f t="shared" si="23"/>
        <v>724.7975566537331</v>
      </c>
      <c r="E114" s="20">
        <f t="shared" si="24"/>
        <v>443.98763762008747</v>
      </c>
      <c r="F114" s="20">
        <f t="shared" si="25"/>
        <v>280.8099190336456</v>
      </c>
      <c r="G114" s="20">
        <f t="shared" si="26"/>
        <v>129666.79133562608</v>
      </c>
      <c r="H114" s="20">
        <f t="shared" si="27"/>
        <v>0</v>
      </c>
      <c r="J114" s="1">
        <f t="shared" si="14"/>
        <v>7</v>
      </c>
      <c r="K114" s="1">
        <f t="shared" si="15"/>
        <v>83</v>
      </c>
      <c r="L114" s="20">
        <f t="shared" si="16"/>
        <v>724.797556653735</v>
      </c>
      <c r="M114" s="20">
        <f t="shared" si="17"/>
        <v>443.9876376200869</v>
      </c>
      <c r="N114" s="20">
        <f t="shared" si="18"/>
        <v>280.8099190336481</v>
      </c>
      <c r="O114" s="20">
        <f t="shared" si="19"/>
        <v>129666.79133562592</v>
      </c>
      <c r="P114" s="20">
        <f t="shared" si="20"/>
        <v>0</v>
      </c>
    </row>
    <row r="115" spans="2:16" ht="12.75">
      <c r="B115" s="1">
        <f t="shared" si="21"/>
        <v>7</v>
      </c>
      <c r="C115" s="1">
        <f t="shared" si="22"/>
        <v>84</v>
      </c>
      <c r="D115" s="20">
        <f t="shared" si="23"/>
        <v>724.7975566537331</v>
      </c>
      <c r="E115" s="20">
        <f t="shared" si="24"/>
        <v>443.0282037300558</v>
      </c>
      <c r="F115" s="20">
        <f t="shared" si="25"/>
        <v>281.7693529236773</v>
      </c>
      <c r="G115" s="20">
        <f t="shared" si="26"/>
        <v>129385.02198270241</v>
      </c>
      <c r="H115" s="20">
        <f t="shared" si="27"/>
        <v>0</v>
      </c>
      <c r="J115" s="1">
        <f t="shared" si="14"/>
        <v>7</v>
      </c>
      <c r="K115" s="1">
        <f t="shared" si="15"/>
        <v>84</v>
      </c>
      <c r="L115" s="20">
        <f t="shared" si="16"/>
        <v>724.797556653735</v>
      </c>
      <c r="M115" s="20">
        <f t="shared" si="17"/>
        <v>443.0282037300553</v>
      </c>
      <c r="N115" s="20">
        <f t="shared" si="18"/>
        <v>281.7693529236797</v>
      </c>
      <c r="O115" s="20">
        <f t="shared" si="19"/>
        <v>129385.02198270224</v>
      </c>
      <c r="P115" s="20">
        <f t="shared" si="20"/>
        <v>0</v>
      </c>
    </row>
    <row r="116" spans="2:16" ht="12.75">
      <c r="B116" s="1">
        <f t="shared" si="21"/>
        <v>8</v>
      </c>
      <c r="C116" s="1">
        <f t="shared" si="22"/>
        <v>85</v>
      </c>
      <c r="D116" s="20">
        <f t="shared" si="23"/>
        <v>724.797556653733</v>
      </c>
      <c r="E116" s="20">
        <f t="shared" si="24"/>
        <v>442.06549177423324</v>
      </c>
      <c r="F116" s="20">
        <f t="shared" si="25"/>
        <v>282.7320648794997</v>
      </c>
      <c r="G116" s="20">
        <f t="shared" si="26"/>
        <v>129102.28991782291</v>
      </c>
      <c r="H116" s="20">
        <f t="shared" si="27"/>
        <v>0</v>
      </c>
      <c r="J116" s="1">
        <f t="shared" si="14"/>
        <v>8</v>
      </c>
      <c r="K116" s="1">
        <f t="shared" si="15"/>
        <v>85</v>
      </c>
      <c r="L116" s="20">
        <f t="shared" si="16"/>
        <v>724.797556653735</v>
      </c>
      <c r="M116" s="20">
        <f t="shared" si="17"/>
        <v>442.06549177423267</v>
      </c>
      <c r="N116" s="20">
        <f t="shared" si="18"/>
        <v>282.73206487950233</v>
      </c>
      <c r="O116" s="20">
        <f t="shared" si="19"/>
        <v>129102.28991782274</v>
      </c>
      <c r="P116" s="20">
        <f t="shared" si="20"/>
        <v>0</v>
      </c>
    </row>
    <row r="117" spans="2:16" ht="12.75">
      <c r="B117" s="1">
        <f t="shared" si="21"/>
        <v>8</v>
      </c>
      <c r="C117" s="1">
        <f t="shared" si="22"/>
        <v>86</v>
      </c>
      <c r="D117" s="20">
        <f t="shared" si="23"/>
        <v>724.797556653733</v>
      </c>
      <c r="E117" s="20">
        <f t="shared" si="24"/>
        <v>441.09949055256163</v>
      </c>
      <c r="F117" s="20">
        <f t="shared" si="25"/>
        <v>283.6980661011713</v>
      </c>
      <c r="G117" s="20">
        <f t="shared" si="26"/>
        <v>128818.59185172174</v>
      </c>
      <c r="H117" s="20">
        <f t="shared" si="27"/>
        <v>0</v>
      </c>
      <c r="J117" s="1">
        <f t="shared" si="14"/>
        <v>8</v>
      </c>
      <c r="K117" s="1">
        <f t="shared" si="15"/>
        <v>86</v>
      </c>
      <c r="L117" s="20">
        <f t="shared" si="16"/>
        <v>724.797556653735</v>
      </c>
      <c r="M117" s="20">
        <f t="shared" si="17"/>
        <v>441.09949055256106</v>
      </c>
      <c r="N117" s="20">
        <f t="shared" si="18"/>
        <v>283.69806610117394</v>
      </c>
      <c r="O117" s="20">
        <f t="shared" si="19"/>
        <v>128818.59185172156</v>
      </c>
      <c r="P117" s="20">
        <f t="shared" si="20"/>
        <v>0</v>
      </c>
    </row>
    <row r="118" spans="2:16" ht="12.75">
      <c r="B118" s="1">
        <f t="shared" si="21"/>
        <v>8</v>
      </c>
      <c r="C118" s="1">
        <f t="shared" si="22"/>
        <v>87</v>
      </c>
      <c r="D118" s="20">
        <f t="shared" si="23"/>
        <v>724.797556653733</v>
      </c>
      <c r="E118" s="20">
        <f t="shared" si="24"/>
        <v>440.13018882671594</v>
      </c>
      <c r="F118" s="20">
        <f t="shared" si="25"/>
        <v>284.667367827017</v>
      </c>
      <c r="G118" s="20">
        <f t="shared" si="26"/>
        <v>128533.92448389472</v>
      </c>
      <c r="H118" s="20">
        <f t="shared" si="27"/>
        <v>0</v>
      </c>
      <c r="J118" s="1">
        <f t="shared" si="14"/>
        <v>8</v>
      </c>
      <c r="K118" s="1">
        <f t="shared" si="15"/>
        <v>87</v>
      </c>
      <c r="L118" s="20">
        <f t="shared" si="16"/>
        <v>724.797556653735</v>
      </c>
      <c r="M118" s="20">
        <f t="shared" si="17"/>
        <v>440.13018882671537</v>
      </c>
      <c r="N118" s="20">
        <f t="shared" si="18"/>
        <v>284.66736782701963</v>
      </c>
      <c r="O118" s="20">
        <f t="shared" si="19"/>
        <v>128533.92448389455</v>
      </c>
      <c r="P118" s="20">
        <f t="shared" si="20"/>
        <v>0</v>
      </c>
    </row>
    <row r="119" spans="2:16" ht="12.75">
      <c r="B119" s="1">
        <f t="shared" si="21"/>
        <v>8</v>
      </c>
      <c r="C119" s="1">
        <f t="shared" si="22"/>
        <v>88</v>
      </c>
      <c r="D119" s="20">
        <f t="shared" si="23"/>
        <v>724.797556653733</v>
      </c>
      <c r="E119" s="20">
        <f t="shared" si="24"/>
        <v>439.15757531997366</v>
      </c>
      <c r="F119" s="20">
        <f t="shared" si="25"/>
        <v>285.6399813337593</v>
      </c>
      <c r="G119" s="20">
        <f t="shared" si="26"/>
        <v>128248.28450256096</v>
      </c>
      <c r="H119" s="20">
        <f t="shared" si="27"/>
        <v>0</v>
      </c>
      <c r="J119" s="1">
        <f t="shared" si="14"/>
        <v>8</v>
      </c>
      <c r="K119" s="1">
        <f t="shared" si="15"/>
        <v>88</v>
      </c>
      <c r="L119" s="20">
        <f t="shared" si="16"/>
        <v>724.797556653735</v>
      </c>
      <c r="M119" s="20">
        <f t="shared" si="17"/>
        <v>439.15757531997303</v>
      </c>
      <c r="N119" s="20">
        <f t="shared" si="18"/>
        <v>285.63998133376197</v>
      </c>
      <c r="O119" s="20">
        <f t="shared" si="19"/>
        <v>128248.28450256078</v>
      </c>
      <c r="P119" s="20">
        <f t="shared" si="20"/>
        <v>0</v>
      </c>
    </row>
    <row r="120" spans="2:16" ht="12.75">
      <c r="B120" s="1">
        <f t="shared" si="21"/>
        <v>8</v>
      </c>
      <c r="C120" s="1">
        <f t="shared" si="22"/>
        <v>89</v>
      </c>
      <c r="D120" s="20">
        <f t="shared" si="23"/>
        <v>724.797556653733</v>
      </c>
      <c r="E120" s="20">
        <f t="shared" si="24"/>
        <v>438.1816387170833</v>
      </c>
      <c r="F120" s="20">
        <f t="shared" si="25"/>
        <v>286.6159179366497</v>
      </c>
      <c r="G120" s="20">
        <f t="shared" si="26"/>
        <v>127961.6685846243</v>
      </c>
      <c r="H120" s="20">
        <f t="shared" si="27"/>
        <v>0</v>
      </c>
      <c r="J120" s="1">
        <f t="shared" si="14"/>
        <v>8</v>
      </c>
      <c r="K120" s="1">
        <f t="shared" si="15"/>
        <v>89</v>
      </c>
      <c r="L120" s="20">
        <f t="shared" si="16"/>
        <v>724.797556653735</v>
      </c>
      <c r="M120" s="20">
        <f t="shared" si="17"/>
        <v>438.1816387170827</v>
      </c>
      <c r="N120" s="20">
        <f t="shared" si="18"/>
        <v>286.6159179366523</v>
      </c>
      <c r="O120" s="20">
        <f t="shared" si="19"/>
        <v>127961.66858462413</v>
      </c>
      <c r="P120" s="20">
        <f t="shared" si="20"/>
        <v>0</v>
      </c>
    </row>
    <row r="121" spans="2:16" ht="12.75">
      <c r="B121" s="1">
        <f t="shared" si="21"/>
        <v>8</v>
      </c>
      <c r="C121" s="1">
        <f t="shared" si="22"/>
        <v>90</v>
      </c>
      <c r="D121" s="20">
        <f t="shared" si="23"/>
        <v>724.797556653733</v>
      </c>
      <c r="E121" s="20">
        <f t="shared" si="24"/>
        <v>437.2023676641331</v>
      </c>
      <c r="F121" s="20">
        <f t="shared" si="25"/>
        <v>287.5951889895999</v>
      </c>
      <c r="G121" s="20">
        <f t="shared" si="26"/>
        <v>127674.07339563471</v>
      </c>
      <c r="H121" s="20">
        <f t="shared" si="27"/>
        <v>0</v>
      </c>
      <c r="J121" s="1">
        <f t="shared" si="14"/>
        <v>8</v>
      </c>
      <c r="K121" s="1">
        <f t="shared" si="15"/>
        <v>90</v>
      </c>
      <c r="L121" s="20">
        <f t="shared" si="16"/>
        <v>724.797556653735</v>
      </c>
      <c r="M121" s="20">
        <f t="shared" si="17"/>
        <v>437.20236766413245</v>
      </c>
      <c r="N121" s="20">
        <f t="shared" si="18"/>
        <v>287.59518898960255</v>
      </c>
      <c r="O121" s="20">
        <f t="shared" si="19"/>
        <v>127674.07339563452</v>
      </c>
      <c r="P121" s="20">
        <f t="shared" si="20"/>
        <v>0</v>
      </c>
    </row>
    <row r="122" spans="2:16" ht="12.75">
      <c r="B122" s="1">
        <f t="shared" si="21"/>
        <v>8</v>
      </c>
      <c r="C122" s="1">
        <f t="shared" si="22"/>
        <v>91</v>
      </c>
      <c r="D122" s="20">
        <f t="shared" si="23"/>
        <v>724.797556653733</v>
      </c>
      <c r="E122" s="20">
        <f t="shared" si="24"/>
        <v>436.21975076841863</v>
      </c>
      <c r="F122" s="20">
        <f t="shared" si="25"/>
        <v>288.5778058853143</v>
      </c>
      <c r="G122" s="20">
        <f t="shared" si="26"/>
        <v>127385.4955897494</v>
      </c>
      <c r="H122" s="20">
        <f t="shared" si="27"/>
        <v>0</v>
      </c>
      <c r="J122" s="1">
        <f t="shared" si="14"/>
        <v>8</v>
      </c>
      <c r="K122" s="1">
        <f t="shared" si="15"/>
        <v>91</v>
      </c>
      <c r="L122" s="20">
        <f t="shared" si="16"/>
        <v>724.797556653735</v>
      </c>
      <c r="M122" s="20">
        <f t="shared" si="17"/>
        <v>436.21975076841795</v>
      </c>
      <c r="N122" s="20">
        <f t="shared" si="18"/>
        <v>288.57780588531705</v>
      </c>
      <c r="O122" s="20">
        <f t="shared" si="19"/>
        <v>127385.4955897492</v>
      </c>
      <c r="P122" s="20">
        <f t="shared" si="20"/>
        <v>0</v>
      </c>
    </row>
    <row r="123" spans="2:16" ht="12.75">
      <c r="B123" s="1">
        <f t="shared" si="21"/>
        <v>8</v>
      </c>
      <c r="C123" s="1">
        <f t="shared" si="22"/>
        <v>92</v>
      </c>
      <c r="D123" s="20">
        <f t="shared" si="23"/>
        <v>724.797556653733</v>
      </c>
      <c r="E123" s="20">
        <f t="shared" si="24"/>
        <v>435.23377659831044</v>
      </c>
      <c r="F123" s="20">
        <f t="shared" si="25"/>
        <v>289.5637800554225</v>
      </c>
      <c r="G123" s="20">
        <f t="shared" si="26"/>
        <v>127095.93180969397</v>
      </c>
      <c r="H123" s="20">
        <f t="shared" si="27"/>
        <v>0</v>
      </c>
      <c r="J123" s="1">
        <f t="shared" si="14"/>
        <v>8</v>
      </c>
      <c r="K123" s="1">
        <f t="shared" si="15"/>
        <v>92</v>
      </c>
      <c r="L123" s="20">
        <f t="shared" si="16"/>
        <v>724.797556653735</v>
      </c>
      <c r="M123" s="20">
        <f t="shared" si="17"/>
        <v>435.2337765983098</v>
      </c>
      <c r="N123" s="20">
        <f t="shared" si="18"/>
        <v>289.5637800554252</v>
      </c>
      <c r="O123" s="20">
        <f t="shared" si="19"/>
        <v>127095.93180969378</v>
      </c>
      <c r="P123" s="20">
        <f t="shared" si="20"/>
        <v>0</v>
      </c>
    </row>
    <row r="124" spans="2:16" ht="12.75">
      <c r="B124" s="1">
        <f t="shared" si="21"/>
        <v>8</v>
      </c>
      <c r="C124" s="1">
        <f t="shared" si="22"/>
        <v>93</v>
      </c>
      <c r="D124" s="20">
        <f t="shared" si="23"/>
        <v>724.7975566537328</v>
      </c>
      <c r="E124" s="20">
        <f t="shared" si="24"/>
        <v>434.2444336831211</v>
      </c>
      <c r="F124" s="20">
        <f t="shared" si="25"/>
        <v>290.55312297061175</v>
      </c>
      <c r="G124" s="20">
        <f t="shared" si="26"/>
        <v>126805.37868672336</v>
      </c>
      <c r="H124" s="20">
        <f t="shared" si="27"/>
        <v>0</v>
      </c>
      <c r="J124" s="1">
        <f t="shared" si="14"/>
        <v>8</v>
      </c>
      <c r="K124" s="1">
        <f t="shared" si="15"/>
        <v>93</v>
      </c>
      <c r="L124" s="20">
        <f t="shared" si="16"/>
        <v>724.797556653735</v>
      </c>
      <c r="M124" s="20">
        <f t="shared" si="17"/>
        <v>434.2444336831204</v>
      </c>
      <c r="N124" s="20">
        <f t="shared" si="18"/>
        <v>290.5531229706146</v>
      </c>
      <c r="O124" s="20">
        <f t="shared" si="19"/>
        <v>126805.37868672317</v>
      </c>
      <c r="P124" s="20">
        <f t="shared" si="20"/>
        <v>0</v>
      </c>
    </row>
    <row r="125" spans="2:16" ht="12.75">
      <c r="B125" s="1">
        <f t="shared" si="21"/>
        <v>8</v>
      </c>
      <c r="C125" s="1">
        <f t="shared" si="22"/>
        <v>94</v>
      </c>
      <c r="D125" s="20">
        <f t="shared" si="23"/>
        <v>724.7975566537327</v>
      </c>
      <c r="E125" s="20">
        <f t="shared" si="24"/>
        <v>433.2517105129715</v>
      </c>
      <c r="F125" s="20">
        <f t="shared" si="25"/>
        <v>291.5458461407612</v>
      </c>
      <c r="G125" s="20">
        <f t="shared" si="26"/>
        <v>126513.8328405826</v>
      </c>
      <c r="H125" s="20">
        <f t="shared" si="27"/>
        <v>0</v>
      </c>
      <c r="J125" s="1">
        <f t="shared" si="14"/>
        <v>8</v>
      </c>
      <c r="K125" s="1">
        <f t="shared" si="15"/>
        <v>94</v>
      </c>
      <c r="L125" s="20">
        <f t="shared" si="16"/>
        <v>724.797556653735</v>
      </c>
      <c r="M125" s="20">
        <f t="shared" si="17"/>
        <v>433.2517105129708</v>
      </c>
      <c r="N125" s="20">
        <f t="shared" si="18"/>
        <v>291.5458461407642</v>
      </c>
      <c r="O125" s="20">
        <f t="shared" si="19"/>
        <v>126513.8328405824</v>
      </c>
      <c r="P125" s="20">
        <f t="shared" si="20"/>
        <v>0</v>
      </c>
    </row>
    <row r="126" spans="2:16" ht="12.75">
      <c r="B126" s="1">
        <f t="shared" si="21"/>
        <v>8</v>
      </c>
      <c r="C126" s="1">
        <f t="shared" si="22"/>
        <v>95</v>
      </c>
      <c r="D126" s="20">
        <f t="shared" si="23"/>
        <v>724.7975566537328</v>
      </c>
      <c r="E126" s="20">
        <f t="shared" si="24"/>
        <v>432.25559553865725</v>
      </c>
      <c r="F126" s="20">
        <f t="shared" si="25"/>
        <v>292.5419611150756</v>
      </c>
      <c r="G126" s="20">
        <f t="shared" si="26"/>
        <v>126221.29087946753</v>
      </c>
      <c r="H126" s="20">
        <f t="shared" si="27"/>
        <v>0</v>
      </c>
      <c r="J126" s="1">
        <f t="shared" si="14"/>
        <v>8</v>
      </c>
      <c r="K126" s="1">
        <f t="shared" si="15"/>
        <v>95</v>
      </c>
      <c r="L126" s="20">
        <f t="shared" si="16"/>
        <v>724.797556653735</v>
      </c>
      <c r="M126" s="20">
        <f t="shared" si="17"/>
        <v>432.25559553865656</v>
      </c>
      <c r="N126" s="20">
        <f t="shared" si="18"/>
        <v>292.54196111507844</v>
      </c>
      <c r="O126" s="20">
        <f t="shared" si="19"/>
        <v>126221.29087946733</v>
      </c>
      <c r="P126" s="20">
        <f t="shared" si="20"/>
        <v>0</v>
      </c>
    </row>
    <row r="127" spans="2:16" ht="12.75">
      <c r="B127" s="1">
        <f t="shared" si="21"/>
        <v>8</v>
      </c>
      <c r="C127" s="1">
        <f t="shared" si="22"/>
        <v>96</v>
      </c>
      <c r="D127" s="20">
        <f t="shared" si="23"/>
        <v>724.7975566537328</v>
      </c>
      <c r="E127" s="20">
        <f t="shared" si="24"/>
        <v>431.2560771715141</v>
      </c>
      <c r="F127" s="20">
        <f t="shared" si="25"/>
        <v>293.54147948221873</v>
      </c>
      <c r="G127" s="20">
        <f t="shared" si="26"/>
        <v>125927.74939998532</v>
      </c>
      <c r="H127" s="20">
        <f t="shared" si="27"/>
        <v>0</v>
      </c>
      <c r="J127" s="1">
        <f t="shared" si="14"/>
        <v>8</v>
      </c>
      <c r="K127" s="1">
        <f t="shared" si="15"/>
        <v>96</v>
      </c>
      <c r="L127" s="20">
        <f t="shared" si="16"/>
        <v>724.797556653735</v>
      </c>
      <c r="M127" s="20">
        <f t="shared" si="17"/>
        <v>431.25607717151337</v>
      </c>
      <c r="N127" s="20">
        <f t="shared" si="18"/>
        <v>293.54147948222163</v>
      </c>
      <c r="O127" s="20">
        <f t="shared" si="19"/>
        <v>125927.7493999851</v>
      </c>
      <c r="P127" s="20">
        <f t="shared" si="20"/>
        <v>0</v>
      </c>
    </row>
    <row r="128" spans="2:16" ht="12.75">
      <c r="B128" s="1">
        <f t="shared" si="21"/>
        <v>9</v>
      </c>
      <c r="C128" s="1">
        <f t="shared" si="22"/>
        <v>97</v>
      </c>
      <c r="D128" s="20">
        <f t="shared" si="23"/>
        <v>724.797556653733</v>
      </c>
      <c r="E128" s="20">
        <f t="shared" si="24"/>
        <v>430.2531437832832</v>
      </c>
      <c r="F128" s="20">
        <f t="shared" si="25"/>
        <v>294.5444128704498</v>
      </c>
      <c r="G128" s="20">
        <f t="shared" si="26"/>
        <v>125633.20498711486</v>
      </c>
      <c r="H128" s="20">
        <f t="shared" si="27"/>
        <v>0</v>
      </c>
      <c r="J128" s="1">
        <f t="shared" si="14"/>
        <v>9</v>
      </c>
      <c r="K128" s="1">
        <f t="shared" si="15"/>
        <v>97</v>
      </c>
      <c r="L128" s="20">
        <f t="shared" si="16"/>
        <v>724.797556653735</v>
      </c>
      <c r="M128" s="20">
        <f t="shared" si="17"/>
        <v>430.25314378328244</v>
      </c>
      <c r="N128" s="20">
        <f t="shared" si="18"/>
        <v>294.54441287045256</v>
      </c>
      <c r="O128" s="20">
        <f t="shared" si="19"/>
        <v>125633.20498711464</v>
      </c>
      <c r="P128" s="20">
        <f t="shared" si="20"/>
        <v>0</v>
      </c>
    </row>
    <row r="129" spans="2:16" ht="12.75">
      <c r="B129" s="1">
        <f t="shared" si="21"/>
        <v>9</v>
      </c>
      <c r="C129" s="1">
        <f t="shared" si="22"/>
        <v>98</v>
      </c>
      <c r="D129" s="20">
        <f t="shared" si="23"/>
        <v>724.7975566537328</v>
      </c>
      <c r="E129" s="20">
        <f t="shared" si="24"/>
        <v>429.2467837059758</v>
      </c>
      <c r="F129" s="20">
        <f t="shared" si="25"/>
        <v>295.550772947757</v>
      </c>
      <c r="G129" s="20">
        <f t="shared" si="26"/>
        <v>125337.65421416711</v>
      </c>
      <c r="H129" s="20">
        <f t="shared" si="27"/>
        <v>0</v>
      </c>
      <c r="J129" s="1">
        <f t="shared" si="14"/>
        <v>9</v>
      </c>
      <c r="K129" s="1">
        <f t="shared" si="15"/>
        <v>98</v>
      </c>
      <c r="L129" s="20">
        <f t="shared" si="16"/>
        <v>724.797556653735</v>
      </c>
      <c r="M129" s="20">
        <f t="shared" si="17"/>
        <v>429.2467837059751</v>
      </c>
      <c r="N129" s="20">
        <f t="shared" si="18"/>
        <v>295.5507729477599</v>
      </c>
      <c r="O129" s="20">
        <f t="shared" si="19"/>
        <v>125337.65421416689</v>
      </c>
      <c r="P129" s="20">
        <f t="shared" si="20"/>
        <v>0</v>
      </c>
    </row>
    <row r="130" spans="2:16" ht="12.75">
      <c r="B130" s="1">
        <f t="shared" si="21"/>
        <v>9</v>
      </c>
      <c r="C130" s="1">
        <f t="shared" si="22"/>
        <v>99</v>
      </c>
      <c r="D130" s="20">
        <f t="shared" si="23"/>
        <v>724.7975566537328</v>
      </c>
      <c r="E130" s="20">
        <f t="shared" si="24"/>
        <v>428.23698523173766</v>
      </c>
      <c r="F130" s="20">
        <f t="shared" si="25"/>
        <v>296.5605714219952</v>
      </c>
      <c r="G130" s="20">
        <f t="shared" si="26"/>
        <v>125041.09364274511</v>
      </c>
      <c r="H130" s="20">
        <f t="shared" si="27"/>
        <v>0</v>
      </c>
      <c r="J130" s="1">
        <f t="shared" si="14"/>
        <v>9</v>
      </c>
      <c r="K130" s="1">
        <f t="shared" si="15"/>
        <v>99</v>
      </c>
      <c r="L130" s="20">
        <f t="shared" si="16"/>
        <v>724.797556653735</v>
      </c>
      <c r="M130" s="20">
        <f t="shared" si="17"/>
        <v>428.23698523173687</v>
      </c>
      <c r="N130" s="20">
        <f t="shared" si="18"/>
        <v>296.56057142199813</v>
      </c>
      <c r="O130" s="20">
        <f t="shared" si="19"/>
        <v>125041.09364274489</v>
      </c>
      <c r="P130" s="20">
        <f t="shared" si="20"/>
        <v>0</v>
      </c>
    </row>
    <row r="131" spans="2:16" ht="12.75">
      <c r="B131" s="1">
        <f t="shared" si="21"/>
        <v>9</v>
      </c>
      <c r="C131" s="1">
        <f t="shared" si="22"/>
        <v>100</v>
      </c>
      <c r="D131" s="20">
        <f t="shared" si="23"/>
        <v>724.7975566537328</v>
      </c>
      <c r="E131" s="20">
        <f t="shared" si="24"/>
        <v>427.22373661271246</v>
      </c>
      <c r="F131" s="20">
        <f t="shared" si="25"/>
        <v>297.5738200410204</v>
      </c>
      <c r="G131" s="20">
        <f t="shared" si="26"/>
        <v>124743.51982270408</v>
      </c>
      <c r="H131" s="20">
        <f t="shared" si="27"/>
        <v>0</v>
      </c>
      <c r="J131" s="1">
        <f t="shared" si="14"/>
        <v>9</v>
      </c>
      <c r="K131" s="1">
        <f t="shared" si="15"/>
        <v>100</v>
      </c>
      <c r="L131" s="20">
        <f t="shared" si="16"/>
        <v>724.797556653735</v>
      </c>
      <c r="M131" s="20">
        <f t="shared" si="17"/>
        <v>427.2237366127117</v>
      </c>
      <c r="N131" s="20">
        <f t="shared" si="18"/>
        <v>297.5738200410233</v>
      </c>
      <c r="O131" s="20">
        <f t="shared" si="19"/>
        <v>124743.51982270386</v>
      </c>
      <c r="P131" s="20">
        <f t="shared" si="20"/>
        <v>0</v>
      </c>
    </row>
    <row r="132" spans="2:16" ht="12.75">
      <c r="B132" s="1">
        <f t="shared" si="21"/>
        <v>9</v>
      </c>
      <c r="C132" s="1">
        <f t="shared" si="22"/>
        <v>101</v>
      </c>
      <c r="D132" s="20">
        <f t="shared" si="23"/>
        <v>724.7975566537328</v>
      </c>
      <c r="E132" s="20">
        <f t="shared" si="24"/>
        <v>426.2070260609056</v>
      </c>
      <c r="F132" s="20">
        <f t="shared" si="25"/>
        <v>298.59053059282724</v>
      </c>
      <c r="G132" s="20">
        <f t="shared" si="26"/>
        <v>124444.92929211125</v>
      </c>
      <c r="H132" s="20">
        <f t="shared" si="27"/>
        <v>0</v>
      </c>
      <c r="J132" s="1">
        <f t="shared" si="14"/>
        <v>9</v>
      </c>
      <c r="K132" s="1">
        <f t="shared" si="15"/>
        <v>101</v>
      </c>
      <c r="L132" s="20">
        <f t="shared" si="16"/>
        <v>724.797556653735</v>
      </c>
      <c r="M132" s="20">
        <f t="shared" si="17"/>
        <v>426.20702606090487</v>
      </c>
      <c r="N132" s="20">
        <f t="shared" si="18"/>
        <v>298.59053059283013</v>
      </c>
      <c r="O132" s="20">
        <f t="shared" si="19"/>
        <v>124444.92929211103</v>
      </c>
      <c r="P132" s="20">
        <f t="shared" si="20"/>
        <v>0</v>
      </c>
    </row>
    <row r="133" spans="2:16" ht="12.75">
      <c r="B133" s="1">
        <f t="shared" si="21"/>
        <v>9</v>
      </c>
      <c r="C133" s="1">
        <f t="shared" si="22"/>
        <v>102</v>
      </c>
      <c r="D133" s="20">
        <f t="shared" si="23"/>
        <v>724.7975566537327</v>
      </c>
      <c r="E133" s="20">
        <f t="shared" si="24"/>
        <v>425.1868417480468</v>
      </c>
      <c r="F133" s="20">
        <f t="shared" si="25"/>
        <v>299.61071490568594</v>
      </c>
      <c r="G133" s="20">
        <f t="shared" si="26"/>
        <v>124145.31857720556</v>
      </c>
      <c r="H133" s="20">
        <f t="shared" si="27"/>
        <v>0</v>
      </c>
      <c r="J133" s="1">
        <f t="shared" si="14"/>
        <v>9</v>
      </c>
      <c r="K133" s="1">
        <f t="shared" si="15"/>
        <v>102</v>
      </c>
      <c r="L133" s="20">
        <f t="shared" si="16"/>
        <v>724.797556653735</v>
      </c>
      <c r="M133" s="20">
        <f t="shared" si="17"/>
        <v>425.18684174804605</v>
      </c>
      <c r="N133" s="20">
        <f t="shared" si="18"/>
        <v>299.61071490568895</v>
      </c>
      <c r="O133" s="20">
        <f t="shared" si="19"/>
        <v>124145.31857720534</v>
      </c>
      <c r="P133" s="20">
        <f t="shared" si="20"/>
        <v>0</v>
      </c>
    </row>
    <row r="134" spans="2:16" ht="12.75">
      <c r="B134" s="1">
        <f t="shared" si="21"/>
        <v>9</v>
      </c>
      <c r="C134" s="1">
        <f t="shared" si="22"/>
        <v>103</v>
      </c>
      <c r="D134" s="20">
        <f t="shared" si="23"/>
        <v>724.7975566537327</v>
      </c>
      <c r="E134" s="20">
        <f t="shared" si="24"/>
        <v>424.16317180545235</v>
      </c>
      <c r="F134" s="20">
        <f t="shared" si="25"/>
        <v>300.6343848482804</v>
      </c>
      <c r="G134" s="20">
        <f t="shared" si="26"/>
        <v>123844.68419235728</v>
      </c>
      <c r="H134" s="20">
        <f t="shared" si="27"/>
        <v>0</v>
      </c>
      <c r="J134" s="1">
        <f t="shared" si="14"/>
        <v>9</v>
      </c>
      <c r="K134" s="1">
        <f t="shared" si="15"/>
        <v>103</v>
      </c>
      <c r="L134" s="20">
        <f t="shared" si="16"/>
        <v>724.797556653735</v>
      </c>
      <c r="M134" s="20">
        <f t="shared" si="17"/>
        <v>424.1631718054516</v>
      </c>
      <c r="N134" s="20">
        <f t="shared" si="18"/>
        <v>300.6343848482834</v>
      </c>
      <c r="O134" s="20">
        <f t="shared" si="19"/>
        <v>123844.68419235706</v>
      </c>
      <c r="P134" s="20">
        <f t="shared" si="20"/>
        <v>0</v>
      </c>
    </row>
    <row r="135" spans="2:16" ht="12.75">
      <c r="B135" s="1">
        <f t="shared" si="21"/>
        <v>9</v>
      </c>
      <c r="C135" s="1">
        <f t="shared" si="22"/>
        <v>104</v>
      </c>
      <c r="D135" s="20">
        <f t="shared" si="23"/>
        <v>724.7975566537325</v>
      </c>
      <c r="E135" s="20">
        <f t="shared" si="24"/>
        <v>423.1360043238874</v>
      </c>
      <c r="F135" s="20">
        <f t="shared" si="25"/>
        <v>301.6615523298451</v>
      </c>
      <c r="G135" s="20">
        <f t="shared" si="26"/>
        <v>123543.02264002744</v>
      </c>
      <c r="H135" s="20">
        <f t="shared" si="27"/>
        <v>0</v>
      </c>
      <c r="J135" s="1">
        <f t="shared" si="14"/>
        <v>9</v>
      </c>
      <c r="K135" s="1">
        <f t="shared" si="15"/>
        <v>104</v>
      </c>
      <c r="L135" s="20">
        <f t="shared" si="16"/>
        <v>724.797556653735</v>
      </c>
      <c r="M135" s="20">
        <f t="shared" si="17"/>
        <v>423.13600432388665</v>
      </c>
      <c r="N135" s="20">
        <f t="shared" si="18"/>
        <v>301.66155232984835</v>
      </c>
      <c r="O135" s="20">
        <f t="shared" si="19"/>
        <v>123543.02264002721</v>
      </c>
      <c r="P135" s="20">
        <f t="shared" si="20"/>
        <v>0</v>
      </c>
    </row>
    <row r="136" spans="2:16" ht="12.75">
      <c r="B136" s="1">
        <f t="shared" si="21"/>
        <v>9</v>
      </c>
      <c r="C136" s="1">
        <f t="shared" si="22"/>
        <v>105</v>
      </c>
      <c r="D136" s="20">
        <f t="shared" si="23"/>
        <v>724.7975566537327</v>
      </c>
      <c r="E136" s="20">
        <f t="shared" si="24"/>
        <v>422.1053273534271</v>
      </c>
      <c r="F136" s="20">
        <f t="shared" si="25"/>
        <v>302.6922293003056</v>
      </c>
      <c r="G136" s="20">
        <f t="shared" si="26"/>
        <v>123240.33041072714</v>
      </c>
      <c r="H136" s="20">
        <f t="shared" si="27"/>
        <v>0</v>
      </c>
      <c r="J136" s="1">
        <f t="shared" si="14"/>
        <v>9</v>
      </c>
      <c r="K136" s="1">
        <f t="shared" si="15"/>
        <v>105</v>
      </c>
      <c r="L136" s="20">
        <f t="shared" si="16"/>
        <v>724.797556653735</v>
      </c>
      <c r="M136" s="20">
        <f t="shared" si="17"/>
        <v>422.10532735342633</v>
      </c>
      <c r="N136" s="20">
        <f t="shared" si="18"/>
        <v>302.69222930030867</v>
      </c>
      <c r="O136" s="20">
        <f t="shared" si="19"/>
        <v>123240.33041072689</v>
      </c>
      <c r="P136" s="20">
        <f t="shared" si="20"/>
        <v>0</v>
      </c>
    </row>
    <row r="137" spans="2:16" ht="12.75">
      <c r="B137" s="1">
        <f t="shared" si="21"/>
        <v>9</v>
      </c>
      <c r="C137" s="1">
        <f t="shared" si="22"/>
        <v>106</v>
      </c>
      <c r="D137" s="20">
        <f t="shared" si="23"/>
        <v>724.7975566537326</v>
      </c>
      <c r="E137" s="20">
        <f t="shared" si="24"/>
        <v>421.07112890331774</v>
      </c>
      <c r="F137" s="20">
        <f t="shared" si="25"/>
        <v>303.72642775041487</v>
      </c>
      <c r="G137" s="20">
        <f t="shared" si="26"/>
        <v>122936.60398297673</v>
      </c>
      <c r="H137" s="20">
        <f t="shared" si="27"/>
        <v>0</v>
      </c>
      <c r="J137" s="1">
        <f t="shared" si="14"/>
        <v>9</v>
      </c>
      <c r="K137" s="1">
        <f t="shared" si="15"/>
        <v>106</v>
      </c>
      <c r="L137" s="20">
        <f t="shared" si="16"/>
        <v>724.797556653735</v>
      </c>
      <c r="M137" s="20">
        <f t="shared" si="17"/>
        <v>421.0711289033169</v>
      </c>
      <c r="N137" s="20">
        <f t="shared" si="18"/>
        <v>303.7264277504181</v>
      </c>
      <c r="O137" s="20">
        <f t="shared" si="19"/>
        <v>122936.60398297648</v>
      </c>
      <c r="P137" s="20">
        <f t="shared" si="20"/>
        <v>0</v>
      </c>
    </row>
    <row r="138" spans="2:16" ht="12.75">
      <c r="B138" s="1">
        <f t="shared" si="21"/>
        <v>9</v>
      </c>
      <c r="C138" s="1">
        <f t="shared" si="22"/>
        <v>107</v>
      </c>
      <c r="D138" s="20">
        <f t="shared" si="23"/>
        <v>724.7975566537327</v>
      </c>
      <c r="E138" s="20">
        <f t="shared" si="24"/>
        <v>420.03339694183717</v>
      </c>
      <c r="F138" s="20">
        <f t="shared" si="25"/>
        <v>304.76415971189556</v>
      </c>
      <c r="G138" s="20">
        <f t="shared" si="26"/>
        <v>122631.83982326483</v>
      </c>
      <c r="H138" s="20">
        <f t="shared" si="27"/>
        <v>0</v>
      </c>
      <c r="J138" s="1">
        <f t="shared" si="14"/>
        <v>9</v>
      </c>
      <c r="K138" s="1">
        <f t="shared" si="15"/>
        <v>107</v>
      </c>
      <c r="L138" s="20">
        <f t="shared" si="16"/>
        <v>724.797556653735</v>
      </c>
      <c r="M138" s="20">
        <f t="shared" si="17"/>
        <v>420.0333969418363</v>
      </c>
      <c r="N138" s="20">
        <f t="shared" si="18"/>
        <v>304.7641597118987</v>
      </c>
      <c r="O138" s="20">
        <f t="shared" si="19"/>
        <v>122631.83982326458</v>
      </c>
      <c r="P138" s="20">
        <f t="shared" si="20"/>
        <v>0</v>
      </c>
    </row>
    <row r="139" spans="2:16" ht="12.75">
      <c r="B139" s="1">
        <f t="shared" si="21"/>
        <v>9</v>
      </c>
      <c r="C139" s="1">
        <f t="shared" si="22"/>
        <v>108</v>
      </c>
      <c r="D139" s="20">
        <f t="shared" si="23"/>
        <v>724.7975566537326</v>
      </c>
      <c r="E139" s="20">
        <f t="shared" si="24"/>
        <v>418.99211939615486</v>
      </c>
      <c r="F139" s="20">
        <f t="shared" si="25"/>
        <v>305.80543725757775</v>
      </c>
      <c r="G139" s="20">
        <f t="shared" si="26"/>
        <v>122326.03438600726</v>
      </c>
      <c r="H139" s="20">
        <f t="shared" si="27"/>
        <v>0</v>
      </c>
      <c r="J139" s="1">
        <f t="shared" si="14"/>
        <v>9</v>
      </c>
      <c r="K139" s="1">
        <f t="shared" si="15"/>
        <v>108</v>
      </c>
      <c r="L139" s="20">
        <f t="shared" si="16"/>
        <v>724.797556653735</v>
      </c>
      <c r="M139" s="20">
        <f t="shared" si="17"/>
        <v>418.992119396154</v>
      </c>
      <c r="N139" s="20">
        <f t="shared" si="18"/>
        <v>305.805437257581</v>
      </c>
      <c r="O139" s="20">
        <f t="shared" si="19"/>
        <v>122326.034386007</v>
      </c>
      <c r="P139" s="20">
        <f t="shared" si="20"/>
        <v>0</v>
      </c>
    </row>
    <row r="140" spans="2:16" ht="12.75">
      <c r="B140" s="1">
        <f t="shared" si="21"/>
        <v>10</v>
      </c>
      <c r="C140" s="1">
        <f t="shared" si="22"/>
        <v>109</v>
      </c>
      <c r="D140" s="20">
        <f t="shared" si="23"/>
        <v>724.7975566537326</v>
      </c>
      <c r="E140" s="20">
        <f t="shared" si="24"/>
        <v>417.9472841521915</v>
      </c>
      <c r="F140" s="20">
        <f t="shared" si="25"/>
        <v>306.8502725015411</v>
      </c>
      <c r="G140" s="20">
        <f t="shared" si="26"/>
        <v>122019.18411350572</v>
      </c>
      <c r="H140" s="20">
        <f t="shared" si="27"/>
        <v>0</v>
      </c>
      <c r="J140" s="1">
        <f t="shared" si="14"/>
        <v>10</v>
      </c>
      <c r="K140" s="1">
        <f t="shared" si="15"/>
        <v>109</v>
      </c>
      <c r="L140" s="20">
        <f t="shared" si="16"/>
        <v>724.797556653735</v>
      </c>
      <c r="M140" s="20">
        <f t="shared" si="17"/>
        <v>417.9472841521906</v>
      </c>
      <c r="N140" s="20">
        <f t="shared" si="18"/>
        <v>306.8502725015444</v>
      </c>
      <c r="O140" s="20">
        <f t="shared" si="19"/>
        <v>122019.18411350546</v>
      </c>
      <c r="P140" s="20">
        <f t="shared" si="20"/>
        <v>0</v>
      </c>
    </row>
    <row r="141" spans="2:16" ht="12.75">
      <c r="B141" s="1">
        <f t="shared" si="21"/>
        <v>10</v>
      </c>
      <c r="C141" s="1">
        <f t="shared" si="22"/>
        <v>110</v>
      </c>
      <c r="D141" s="20">
        <f t="shared" si="23"/>
        <v>724.7975566537326</v>
      </c>
      <c r="E141" s="20">
        <f t="shared" si="24"/>
        <v>416.8988790544779</v>
      </c>
      <c r="F141" s="20">
        <f t="shared" si="25"/>
        <v>307.8986775992547</v>
      </c>
      <c r="G141" s="20">
        <f t="shared" si="26"/>
        <v>121711.28543590647</v>
      </c>
      <c r="H141" s="20">
        <f t="shared" si="27"/>
        <v>0</v>
      </c>
      <c r="J141" s="1">
        <f t="shared" si="14"/>
        <v>10</v>
      </c>
      <c r="K141" s="1">
        <f t="shared" si="15"/>
        <v>110</v>
      </c>
      <c r="L141" s="20">
        <f t="shared" si="16"/>
        <v>724.797556653735</v>
      </c>
      <c r="M141" s="20">
        <f t="shared" si="17"/>
        <v>416.898879054477</v>
      </c>
      <c r="N141" s="20">
        <f t="shared" si="18"/>
        <v>307.898677599258</v>
      </c>
      <c r="O141" s="20">
        <f t="shared" si="19"/>
        <v>121711.2854359062</v>
      </c>
      <c r="P141" s="20">
        <f t="shared" si="20"/>
        <v>0</v>
      </c>
    </row>
    <row r="142" spans="2:16" ht="12.75">
      <c r="B142" s="1">
        <f t="shared" si="21"/>
        <v>10</v>
      </c>
      <c r="C142" s="1">
        <f t="shared" si="22"/>
        <v>111</v>
      </c>
      <c r="D142" s="20">
        <f t="shared" si="23"/>
        <v>724.7975566537325</v>
      </c>
      <c r="E142" s="20">
        <f t="shared" si="24"/>
        <v>415.84689190601375</v>
      </c>
      <c r="F142" s="20">
        <f t="shared" si="25"/>
        <v>308.95066474771875</v>
      </c>
      <c r="G142" s="20">
        <f t="shared" si="26"/>
        <v>121402.33477115874</v>
      </c>
      <c r="H142" s="20">
        <f t="shared" si="27"/>
        <v>0</v>
      </c>
      <c r="J142" s="1">
        <f t="shared" si="14"/>
        <v>10</v>
      </c>
      <c r="K142" s="1">
        <f t="shared" si="15"/>
        <v>111</v>
      </c>
      <c r="L142" s="20">
        <f t="shared" si="16"/>
        <v>724.797556653735</v>
      </c>
      <c r="M142" s="20">
        <f t="shared" si="17"/>
        <v>415.8468919060129</v>
      </c>
      <c r="N142" s="20">
        <f t="shared" si="18"/>
        <v>308.9506647477221</v>
      </c>
      <c r="O142" s="20">
        <f t="shared" si="19"/>
        <v>121402.33477115848</v>
      </c>
      <c r="P142" s="20">
        <f t="shared" si="20"/>
        <v>0</v>
      </c>
    </row>
    <row r="143" spans="2:16" ht="12.75">
      <c r="B143" s="1">
        <f t="shared" si="21"/>
        <v>10</v>
      </c>
      <c r="C143" s="1">
        <f t="shared" si="22"/>
        <v>112</v>
      </c>
      <c r="D143" s="20">
        <f t="shared" si="23"/>
        <v>724.7975566537325</v>
      </c>
      <c r="E143" s="20">
        <f t="shared" si="24"/>
        <v>414.79131046812574</v>
      </c>
      <c r="F143" s="20">
        <f t="shared" si="25"/>
        <v>310.00624618560676</v>
      </c>
      <c r="G143" s="20">
        <f t="shared" si="26"/>
        <v>121092.32852497314</v>
      </c>
      <c r="H143" s="20">
        <f t="shared" si="27"/>
        <v>0</v>
      </c>
      <c r="J143" s="1">
        <f t="shared" si="14"/>
        <v>10</v>
      </c>
      <c r="K143" s="1">
        <f t="shared" si="15"/>
        <v>112</v>
      </c>
      <c r="L143" s="20">
        <f t="shared" si="16"/>
        <v>724.797556653735</v>
      </c>
      <c r="M143" s="20">
        <f t="shared" si="17"/>
        <v>414.79131046812483</v>
      </c>
      <c r="N143" s="20">
        <f t="shared" si="18"/>
        <v>310.00624618561017</v>
      </c>
      <c r="O143" s="20">
        <f t="shared" si="19"/>
        <v>121092.32852497287</v>
      </c>
      <c r="P143" s="20">
        <f t="shared" si="20"/>
        <v>0</v>
      </c>
    </row>
    <row r="144" spans="2:16" ht="12.75">
      <c r="B144" s="1">
        <f t="shared" si="21"/>
        <v>10</v>
      </c>
      <c r="C144" s="1">
        <f t="shared" si="22"/>
        <v>113</v>
      </c>
      <c r="D144" s="20">
        <f t="shared" si="23"/>
        <v>724.7975566537326</v>
      </c>
      <c r="E144" s="20">
        <f t="shared" si="24"/>
        <v>413.73212246032494</v>
      </c>
      <c r="F144" s="20">
        <f t="shared" si="25"/>
        <v>311.06543419340767</v>
      </c>
      <c r="G144" s="20">
        <f t="shared" si="26"/>
        <v>120781.26309077973</v>
      </c>
      <c r="H144" s="20">
        <f t="shared" si="27"/>
        <v>0</v>
      </c>
      <c r="J144" s="1">
        <f t="shared" si="14"/>
        <v>10</v>
      </c>
      <c r="K144" s="1">
        <f t="shared" si="15"/>
        <v>113</v>
      </c>
      <c r="L144" s="20">
        <f t="shared" si="16"/>
        <v>724.797556653735</v>
      </c>
      <c r="M144" s="20">
        <f t="shared" si="17"/>
        <v>413.732122460324</v>
      </c>
      <c r="N144" s="20">
        <f t="shared" si="18"/>
        <v>311.065434193411</v>
      </c>
      <c r="O144" s="20">
        <f t="shared" si="19"/>
        <v>120781.26309077945</v>
      </c>
      <c r="P144" s="20">
        <f t="shared" si="20"/>
        <v>0</v>
      </c>
    </row>
    <row r="145" spans="2:16" ht="12.75">
      <c r="B145" s="1">
        <f t="shared" si="21"/>
        <v>10</v>
      </c>
      <c r="C145" s="1">
        <f t="shared" si="22"/>
        <v>114</v>
      </c>
      <c r="D145" s="20">
        <f t="shared" si="23"/>
        <v>724.7975566537325</v>
      </c>
      <c r="E145" s="20">
        <f t="shared" si="24"/>
        <v>412.6693155601641</v>
      </c>
      <c r="F145" s="20">
        <f t="shared" si="25"/>
        <v>312.1282410935684</v>
      </c>
      <c r="G145" s="20">
        <f t="shared" si="26"/>
        <v>120469.13484968616</v>
      </c>
      <c r="H145" s="20">
        <f t="shared" si="27"/>
        <v>0</v>
      </c>
      <c r="J145" s="1">
        <f t="shared" si="14"/>
        <v>10</v>
      </c>
      <c r="K145" s="1">
        <f t="shared" si="15"/>
        <v>114</v>
      </c>
      <c r="L145" s="20">
        <f t="shared" si="16"/>
        <v>724.797556653735</v>
      </c>
      <c r="M145" s="20">
        <f t="shared" si="17"/>
        <v>412.66931556016317</v>
      </c>
      <c r="N145" s="20">
        <f t="shared" si="18"/>
        <v>312.12824109357183</v>
      </c>
      <c r="O145" s="20">
        <f t="shared" si="19"/>
        <v>120469.13484968588</v>
      </c>
      <c r="P145" s="20">
        <f t="shared" si="20"/>
        <v>0</v>
      </c>
    </row>
    <row r="146" spans="2:16" ht="12.75">
      <c r="B146" s="1">
        <f t="shared" si="21"/>
        <v>10</v>
      </c>
      <c r="C146" s="1">
        <f t="shared" si="22"/>
        <v>115</v>
      </c>
      <c r="D146" s="20">
        <f t="shared" si="23"/>
        <v>724.7975566537325</v>
      </c>
      <c r="E146" s="20">
        <f t="shared" si="24"/>
        <v>411.6028774030944</v>
      </c>
      <c r="F146" s="20">
        <f t="shared" si="25"/>
        <v>313.1946792506381</v>
      </c>
      <c r="G146" s="20">
        <f t="shared" si="26"/>
        <v>120155.94017043553</v>
      </c>
      <c r="H146" s="20">
        <f t="shared" si="27"/>
        <v>0</v>
      </c>
      <c r="J146" s="1">
        <f t="shared" si="14"/>
        <v>10</v>
      </c>
      <c r="K146" s="1">
        <f t="shared" si="15"/>
        <v>115</v>
      </c>
      <c r="L146" s="20">
        <f t="shared" si="16"/>
        <v>724.797556653735</v>
      </c>
      <c r="M146" s="20">
        <f t="shared" si="17"/>
        <v>411.60287740309343</v>
      </c>
      <c r="N146" s="20">
        <f t="shared" si="18"/>
        <v>313.19467925064157</v>
      </c>
      <c r="O146" s="20">
        <f t="shared" si="19"/>
        <v>120155.94017043525</v>
      </c>
      <c r="P146" s="20">
        <f t="shared" si="20"/>
        <v>0</v>
      </c>
    </row>
    <row r="147" spans="2:16" ht="12.75">
      <c r="B147" s="1">
        <f t="shared" si="21"/>
        <v>10</v>
      </c>
      <c r="C147" s="1">
        <f t="shared" si="22"/>
        <v>116</v>
      </c>
      <c r="D147" s="20">
        <f t="shared" si="23"/>
        <v>724.7975566537327</v>
      </c>
      <c r="E147" s="20">
        <f t="shared" si="24"/>
        <v>410.5327955823214</v>
      </c>
      <c r="F147" s="20">
        <f t="shared" si="25"/>
        <v>314.26476107141133</v>
      </c>
      <c r="G147" s="20">
        <f t="shared" si="26"/>
        <v>119841.67540936412</v>
      </c>
      <c r="H147" s="20">
        <f t="shared" si="27"/>
        <v>0</v>
      </c>
      <c r="J147" s="1">
        <f t="shared" si="14"/>
        <v>10</v>
      </c>
      <c r="K147" s="1">
        <f t="shared" si="15"/>
        <v>116</v>
      </c>
      <c r="L147" s="20">
        <f t="shared" si="16"/>
        <v>724.797556653735</v>
      </c>
      <c r="M147" s="20">
        <f t="shared" si="17"/>
        <v>410.53279558232043</v>
      </c>
      <c r="N147" s="20">
        <f t="shared" si="18"/>
        <v>314.26476107141457</v>
      </c>
      <c r="O147" s="20">
        <f t="shared" si="19"/>
        <v>119841.67540936383</v>
      </c>
      <c r="P147" s="20">
        <f t="shared" si="20"/>
        <v>0</v>
      </c>
    </row>
    <row r="148" spans="2:16" ht="12.75">
      <c r="B148" s="1">
        <f t="shared" si="21"/>
        <v>10</v>
      </c>
      <c r="C148" s="1">
        <f t="shared" si="22"/>
        <v>117</v>
      </c>
      <c r="D148" s="20">
        <f t="shared" si="23"/>
        <v>724.7975566537325</v>
      </c>
      <c r="E148" s="20">
        <f t="shared" si="24"/>
        <v>409.45905764866075</v>
      </c>
      <c r="F148" s="20">
        <f t="shared" si="25"/>
        <v>315.33849900507175</v>
      </c>
      <c r="G148" s="20">
        <f t="shared" si="26"/>
        <v>119526.33691035905</v>
      </c>
      <c r="H148" s="20">
        <f t="shared" si="27"/>
        <v>0</v>
      </c>
      <c r="J148" s="1">
        <f t="shared" si="14"/>
        <v>10</v>
      </c>
      <c r="K148" s="1">
        <f t="shared" si="15"/>
        <v>117</v>
      </c>
      <c r="L148" s="20">
        <f t="shared" si="16"/>
        <v>724.797556653735</v>
      </c>
      <c r="M148" s="20">
        <f t="shared" si="17"/>
        <v>409.4590576486598</v>
      </c>
      <c r="N148" s="20">
        <f t="shared" si="18"/>
        <v>315.3384990050752</v>
      </c>
      <c r="O148" s="20">
        <f t="shared" si="19"/>
        <v>119526.33691035876</v>
      </c>
      <c r="P148" s="20">
        <f t="shared" si="20"/>
        <v>0</v>
      </c>
    </row>
    <row r="149" spans="2:16" ht="12.75">
      <c r="B149" s="1">
        <f t="shared" si="21"/>
        <v>10</v>
      </c>
      <c r="C149" s="1">
        <f t="shared" si="22"/>
        <v>118</v>
      </c>
      <c r="D149" s="20">
        <f t="shared" si="23"/>
        <v>724.7975566537326</v>
      </c>
      <c r="E149" s="20">
        <f t="shared" si="24"/>
        <v>408.3816511103934</v>
      </c>
      <c r="F149" s="20">
        <f t="shared" si="25"/>
        <v>316.4159055433392</v>
      </c>
      <c r="G149" s="20">
        <f t="shared" si="26"/>
        <v>119209.92100481571</v>
      </c>
      <c r="H149" s="20">
        <f t="shared" si="27"/>
        <v>0</v>
      </c>
      <c r="J149" s="1">
        <f t="shared" si="14"/>
        <v>10</v>
      </c>
      <c r="K149" s="1">
        <f t="shared" si="15"/>
        <v>118</v>
      </c>
      <c r="L149" s="20">
        <f t="shared" si="16"/>
        <v>724.797556653735</v>
      </c>
      <c r="M149" s="20">
        <f t="shared" si="17"/>
        <v>408.38165111039245</v>
      </c>
      <c r="N149" s="20">
        <f t="shared" si="18"/>
        <v>316.41590554334255</v>
      </c>
      <c r="O149" s="20">
        <f t="shared" si="19"/>
        <v>119209.92100481542</v>
      </c>
      <c r="P149" s="20">
        <f t="shared" si="20"/>
        <v>0</v>
      </c>
    </row>
    <row r="150" spans="2:16" ht="12.75">
      <c r="B150" s="1">
        <f t="shared" si="21"/>
        <v>10</v>
      </c>
      <c r="C150" s="1">
        <f t="shared" si="22"/>
        <v>119</v>
      </c>
      <c r="D150" s="20">
        <f t="shared" si="23"/>
        <v>724.7975566537325</v>
      </c>
      <c r="E150" s="20">
        <f t="shared" si="24"/>
        <v>407.3005634331204</v>
      </c>
      <c r="F150" s="20">
        <f t="shared" si="25"/>
        <v>317.4969932206121</v>
      </c>
      <c r="G150" s="20">
        <f t="shared" si="26"/>
        <v>118892.4240115951</v>
      </c>
      <c r="H150" s="20">
        <f t="shared" si="27"/>
        <v>0</v>
      </c>
      <c r="J150" s="1">
        <f t="shared" si="14"/>
        <v>10</v>
      </c>
      <c r="K150" s="1">
        <f t="shared" si="15"/>
        <v>119</v>
      </c>
      <c r="L150" s="20">
        <f t="shared" si="16"/>
        <v>724.797556653735</v>
      </c>
      <c r="M150" s="20">
        <f t="shared" si="17"/>
        <v>407.30056343311935</v>
      </c>
      <c r="N150" s="20">
        <f t="shared" si="18"/>
        <v>317.49699322061565</v>
      </c>
      <c r="O150" s="20">
        <f t="shared" si="19"/>
        <v>118892.4240115948</v>
      </c>
      <c r="P150" s="20">
        <f t="shared" si="20"/>
        <v>0</v>
      </c>
    </row>
    <row r="151" spans="2:16" ht="12.75">
      <c r="B151" s="1">
        <f t="shared" si="21"/>
        <v>10</v>
      </c>
      <c r="C151" s="1">
        <f t="shared" si="22"/>
        <v>120</v>
      </c>
      <c r="D151" s="20">
        <f t="shared" si="23"/>
        <v>724.7975566537325</v>
      </c>
      <c r="E151" s="20">
        <f t="shared" si="24"/>
        <v>406.2157820396166</v>
      </c>
      <c r="F151" s="20">
        <f t="shared" si="25"/>
        <v>318.5817746141159</v>
      </c>
      <c r="G151" s="20">
        <f t="shared" si="26"/>
        <v>118573.84223698099</v>
      </c>
      <c r="H151" s="20">
        <f t="shared" si="27"/>
        <v>0</v>
      </c>
      <c r="J151" s="1">
        <f t="shared" si="14"/>
        <v>10</v>
      </c>
      <c r="K151" s="1">
        <f t="shared" si="15"/>
        <v>120</v>
      </c>
      <c r="L151" s="20">
        <f t="shared" si="16"/>
        <v>724.797556653735</v>
      </c>
      <c r="M151" s="20">
        <f t="shared" si="17"/>
        <v>406.2157820396156</v>
      </c>
      <c r="N151" s="20">
        <f t="shared" si="18"/>
        <v>318.5817746141194</v>
      </c>
      <c r="O151" s="20">
        <f t="shared" si="19"/>
        <v>118573.84223698068</v>
      </c>
      <c r="P151" s="20">
        <f t="shared" si="20"/>
        <v>0</v>
      </c>
    </row>
    <row r="152" spans="2:16" ht="12.75">
      <c r="B152" s="1">
        <f t="shared" si="21"/>
        <v>11</v>
      </c>
      <c r="C152" s="1">
        <f t="shared" si="22"/>
        <v>121</v>
      </c>
      <c r="D152" s="20">
        <f t="shared" si="23"/>
        <v>724.7975566537324</v>
      </c>
      <c r="E152" s="20">
        <f t="shared" si="24"/>
        <v>405.12729430968506</v>
      </c>
      <c r="F152" s="20">
        <f t="shared" si="25"/>
        <v>319.67026234404733</v>
      </c>
      <c r="G152" s="20">
        <f t="shared" si="26"/>
        <v>118254.17197463693</v>
      </c>
      <c r="H152" s="20">
        <f t="shared" si="27"/>
        <v>0</v>
      </c>
      <c r="J152" s="1">
        <f t="shared" si="14"/>
        <v>11</v>
      </c>
      <c r="K152" s="1">
        <f t="shared" si="15"/>
        <v>121</v>
      </c>
      <c r="L152" s="20">
        <f t="shared" si="16"/>
        <v>724.797556653735</v>
      </c>
      <c r="M152" s="20">
        <f t="shared" si="17"/>
        <v>405.12729430968403</v>
      </c>
      <c r="N152" s="20">
        <f t="shared" si="18"/>
        <v>319.67026234405097</v>
      </c>
      <c r="O152" s="20">
        <f t="shared" si="19"/>
        <v>118254.17197463663</v>
      </c>
      <c r="P152" s="20">
        <f t="shared" si="20"/>
        <v>0</v>
      </c>
    </row>
    <row r="153" spans="2:16" ht="12.75">
      <c r="B153" s="1">
        <f t="shared" si="21"/>
        <v>11</v>
      </c>
      <c r="C153" s="1">
        <f t="shared" si="22"/>
        <v>122</v>
      </c>
      <c r="D153" s="20">
        <f t="shared" si="23"/>
        <v>724.7975566537324</v>
      </c>
      <c r="E153" s="20">
        <f t="shared" si="24"/>
        <v>404.03508758000953</v>
      </c>
      <c r="F153" s="20">
        <f t="shared" si="25"/>
        <v>320.76246907372285</v>
      </c>
      <c r="G153" s="20">
        <f t="shared" si="26"/>
        <v>117933.4095055632</v>
      </c>
      <c r="H153" s="20">
        <f t="shared" si="27"/>
        <v>0</v>
      </c>
      <c r="J153" s="1">
        <f t="shared" si="14"/>
        <v>11</v>
      </c>
      <c r="K153" s="1">
        <f t="shared" si="15"/>
        <v>122</v>
      </c>
      <c r="L153" s="20">
        <f t="shared" si="16"/>
        <v>724.797556653735</v>
      </c>
      <c r="M153" s="20">
        <f t="shared" si="17"/>
        <v>404.0350875800085</v>
      </c>
      <c r="N153" s="20">
        <f t="shared" si="18"/>
        <v>320.7624690737265</v>
      </c>
      <c r="O153" s="20">
        <f t="shared" si="19"/>
        <v>117933.4095055629</v>
      </c>
      <c r="P153" s="20">
        <f t="shared" si="20"/>
        <v>0</v>
      </c>
    </row>
    <row r="154" spans="2:16" ht="12.75">
      <c r="B154" s="1">
        <f t="shared" si="21"/>
        <v>11</v>
      </c>
      <c r="C154" s="1">
        <f t="shared" si="22"/>
        <v>123</v>
      </c>
      <c r="D154" s="20">
        <f t="shared" si="23"/>
        <v>724.7975566537325</v>
      </c>
      <c r="E154" s="20">
        <f t="shared" si="24"/>
        <v>402.9391491440076</v>
      </c>
      <c r="F154" s="20">
        <f t="shared" si="25"/>
        <v>321.8584075097249</v>
      </c>
      <c r="G154" s="20">
        <f t="shared" si="26"/>
        <v>117611.55109805347</v>
      </c>
      <c r="H154" s="20">
        <f t="shared" si="27"/>
        <v>0</v>
      </c>
      <c r="J154" s="1">
        <f t="shared" si="14"/>
        <v>11</v>
      </c>
      <c r="K154" s="1">
        <f t="shared" si="15"/>
        <v>123</v>
      </c>
      <c r="L154" s="20">
        <f t="shared" si="16"/>
        <v>724.797556653735</v>
      </c>
      <c r="M154" s="20">
        <f t="shared" si="17"/>
        <v>402.9391491440066</v>
      </c>
      <c r="N154" s="20">
        <f t="shared" si="18"/>
        <v>321.8584075097284</v>
      </c>
      <c r="O154" s="20">
        <f t="shared" si="19"/>
        <v>117611.55109805317</v>
      </c>
      <c r="P154" s="20">
        <f t="shared" si="20"/>
        <v>0</v>
      </c>
    </row>
    <row r="155" spans="2:16" ht="12.75">
      <c r="B155" s="1">
        <f t="shared" si="21"/>
        <v>11</v>
      </c>
      <c r="C155" s="1">
        <f t="shared" si="22"/>
        <v>124</v>
      </c>
      <c r="D155" s="20">
        <f t="shared" si="23"/>
        <v>724.7975566537324</v>
      </c>
      <c r="E155" s="20">
        <f t="shared" si="24"/>
        <v>401.8394662516827</v>
      </c>
      <c r="F155" s="20">
        <f t="shared" si="25"/>
        <v>322.95809040204966</v>
      </c>
      <c r="G155" s="20">
        <f t="shared" si="26"/>
        <v>117288.59300765142</v>
      </c>
      <c r="H155" s="20">
        <f t="shared" si="27"/>
        <v>0</v>
      </c>
      <c r="J155" s="1">
        <f t="shared" si="14"/>
        <v>11</v>
      </c>
      <c r="K155" s="1">
        <f t="shared" si="15"/>
        <v>124</v>
      </c>
      <c r="L155" s="20">
        <f t="shared" si="16"/>
        <v>724.797556653735</v>
      </c>
      <c r="M155" s="20">
        <f t="shared" si="17"/>
        <v>401.8394662516817</v>
      </c>
      <c r="N155" s="20">
        <f t="shared" si="18"/>
        <v>322.9580904020533</v>
      </c>
      <c r="O155" s="20">
        <f t="shared" si="19"/>
        <v>117288.59300765111</v>
      </c>
      <c r="P155" s="20">
        <f t="shared" si="20"/>
        <v>0</v>
      </c>
    </row>
    <row r="156" spans="2:16" ht="12.75">
      <c r="B156" s="1">
        <f t="shared" si="21"/>
        <v>11</v>
      </c>
      <c r="C156" s="1">
        <f t="shared" si="22"/>
        <v>125</v>
      </c>
      <c r="D156" s="20">
        <f t="shared" si="23"/>
        <v>724.7975566537324</v>
      </c>
      <c r="E156" s="20">
        <f t="shared" si="24"/>
        <v>400.7360261094757</v>
      </c>
      <c r="F156" s="20">
        <f t="shared" si="25"/>
        <v>324.0615305442567</v>
      </c>
      <c r="G156" s="20">
        <f t="shared" si="26"/>
        <v>116964.53147710716</v>
      </c>
      <c r="H156" s="20">
        <f t="shared" si="27"/>
        <v>0</v>
      </c>
      <c r="J156" s="1">
        <f t="shared" si="14"/>
        <v>11</v>
      </c>
      <c r="K156" s="1">
        <f t="shared" si="15"/>
        <v>125</v>
      </c>
      <c r="L156" s="20">
        <f t="shared" si="16"/>
        <v>724.797556653735</v>
      </c>
      <c r="M156" s="20">
        <f t="shared" si="17"/>
        <v>400.73602610947466</v>
      </c>
      <c r="N156" s="20">
        <f t="shared" si="18"/>
        <v>324.06153054426034</v>
      </c>
      <c r="O156" s="20">
        <f t="shared" si="19"/>
        <v>116964.53147710685</v>
      </c>
      <c r="P156" s="20">
        <f t="shared" si="20"/>
        <v>0</v>
      </c>
    </row>
    <row r="157" spans="2:16" ht="12.75">
      <c r="B157" s="1">
        <f t="shared" si="21"/>
        <v>11</v>
      </c>
      <c r="C157" s="1">
        <f t="shared" si="22"/>
        <v>126</v>
      </c>
      <c r="D157" s="20">
        <f t="shared" si="23"/>
        <v>724.7975566537322</v>
      </c>
      <c r="E157" s="20">
        <f t="shared" si="24"/>
        <v>399.6288158801161</v>
      </c>
      <c r="F157" s="20">
        <f t="shared" si="25"/>
        <v>325.16874077361604</v>
      </c>
      <c r="G157" s="20">
        <f t="shared" si="26"/>
        <v>116639.36273633354</v>
      </c>
      <c r="H157" s="20">
        <f t="shared" si="27"/>
        <v>0</v>
      </c>
      <c r="J157" s="1">
        <f t="shared" si="14"/>
        <v>11</v>
      </c>
      <c r="K157" s="1">
        <f t="shared" si="15"/>
        <v>126</v>
      </c>
      <c r="L157" s="20">
        <f t="shared" si="16"/>
        <v>724.797556653735</v>
      </c>
      <c r="M157" s="20">
        <f t="shared" si="17"/>
        <v>399.6288158801151</v>
      </c>
      <c r="N157" s="20">
        <f t="shared" si="18"/>
        <v>325.1687407736199</v>
      </c>
      <c r="O157" s="20">
        <f t="shared" si="19"/>
        <v>116639.36273633323</v>
      </c>
      <c r="P157" s="20">
        <f t="shared" si="20"/>
        <v>0</v>
      </c>
    </row>
    <row r="158" spans="2:16" ht="12.75">
      <c r="B158" s="1">
        <f t="shared" si="21"/>
        <v>11</v>
      </c>
      <c r="C158" s="1">
        <f t="shared" si="22"/>
        <v>127</v>
      </c>
      <c r="D158" s="20">
        <f t="shared" si="23"/>
        <v>724.7975566537323</v>
      </c>
      <c r="E158" s="20">
        <f t="shared" si="24"/>
        <v>398.51782268247297</v>
      </c>
      <c r="F158" s="20">
        <f t="shared" si="25"/>
        <v>326.2797339712593</v>
      </c>
      <c r="G158" s="20">
        <f t="shared" si="26"/>
        <v>116313.08300236228</v>
      </c>
      <c r="H158" s="20">
        <f t="shared" si="27"/>
        <v>0</v>
      </c>
      <c r="J158" s="1">
        <f t="shared" si="14"/>
        <v>11</v>
      </c>
      <c r="K158" s="1">
        <f t="shared" si="15"/>
        <v>127</v>
      </c>
      <c r="L158" s="20">
        <f t="shared" si="16"/>
        <v>724.797556653735</v>
      </c>
      <c r="M158" s="20">
        <f t="shared" si="17"/>
        <v>398.5178226824719</v>
      </c>
      <c r="N158" s="20">
        <f t="shared" si="18"/>
        <v>326.2797339712631</v>
      </c>
      <c r="O158" s="20">
        <f t="shared" si="19"/>
        <v>116313.08300236198</v>
      </c>
      <c r="P158" s="20">
        <f t="shared" si="20"/>
        <v>0</v>
      </c>
    </row>
    <row r="159" spans="2:16" ht="12.75">
      <c r="B159" s="1">
        <f t="shared" si="21"/>
        <v>11</v>
      </c>
      <c r="C159" s="1">
        <f t="shared" si="22"/>
        <v>128</v>
      </c>
      <c r="D159" s="20">
        <f t="shared" si="23"/>
        <v>724.7975566537322</v>
      </c>
      <c r="E159" s="20">
        <f t="shared" si="24"/>
        <v>397.4030335914045</v>
      </c>
      <c r="F159" s="20">
        <f t="shared" si="25"/>
        <v>327.39452306232766</v>
      </c>
      <c r="G159" s="20">
        <f t="shared" si="26"/>
        <v>115985.68847929996</v>
      </c>
      <c r="H159" s="20">
        <f t="shared" si="27"/>
        <v>0</v>
      </c>
      <c r="J159" s="1">
        <f t="shared" si="14"/>
        <v>11</v>
      </c>
      <c r="K159" s="1">
        <f t="shared" si="15"/>
        <v>128</v>
      </c>
      <c r="L159" s="20">
        <f t="shared" si="16"/>
        <v>724.797556653735</v>
      </c>
      <c r="M159" s="20">
        <f t="shared" si="17"/>
        <v>397.40303359140347</v>
      </c>
      <c r="N159" s="20">
        <f t="shared" si="18"/>
        <v>327.39452306233153</v>
      </c>
      <c r="O159" s="20">
        <f t="shared" si="19"/>
        <v>115985.68847929964</v>
      </c>
      <c r="P159" s="20">
        <f t="shared" si="20"/>
        <v>0</v>
      </c>
    </row>
    <row r="160" spans="2:16" ht="12.75">
      <c r="B160" s="1">
        <f t="shared" si="21"/>
        <v>11</v>
      </c>
      <c r="C160" s="1">
        <f t="shared" si="22"/>
        <v>129</v>
      </c>
      <c r="D160" s="20">
        <f t="shared" si="23"/>
        <v>724.7975566537323</v>
      </c>
      <c r="E160" s="20">
        <f t="shared" si="24"/>
        <v>396.2844356376082</v>
      </c>
      <c r="F160" s="20">
        <f t="shared" si="25"/>
        <v>328.51312101612405</v>
      </c>
      <c r="G160" s="20">
        <f t="shared" si="26"/>
        <v>115657.17535828384</v>
      </c>
      <c r="H160" s="20">
        <f t="shared" si="27"/>
        <v>0</v>
      </c>
      <c r="J160" s="1">
        <f t="shared" si="14"/>
        <v>11</v>
      </c>
      <c r="K160" s="1">
        <f t="shared" si="15"/>
        <v>129</v>
      </c>
      <c r="L160" s="20">
        <f t="shared" si="16"/>
        <v>724.797556653735</v>
      </c>
      <c r="M160" s="20">
        <f t="shared" si="17"/>
        <v>396.28443563760715</v>
      </c>
      <c r="N160" s="20">
        <f t="shared" si="18"/>
        <v>328.51312101612785</v>
      </c>
      <c r="O160" s="20">
        <f t="shared" si="19"/>
        <v>115657.17535828351</v>
      </c>
      <c r="P160" s="20">
        <f t="shared" si="20"/>
        <v>0</v>
      </c>
    </row>
    <row r="161" spans="2:16" ht="12.75">
      <c r="B161" s="1">
        <f t="shared" si="21"/>
        <v>11</v>
      </c>
      <c r="C161" s="1">
        <f t="shared" si="22"/>
        <v>130</v>
      </c>
      <c r="D161" s="20">
        <f t="shared" si="23"/>
        <v>724.7975566537324</v>
      </c>
      <c r="E161" s="20">
        <f t="shared" si="24"/>
        <v>395.1620158074698</v>
      </c>
      <c r="F161" s="20">
        <f t="shared" si="25"/>
        <v>329.6355408462626</v>
      </c>
      <c r="G161" s="20">
        <f t="shared" si="26"/>
        <v>115327.53981743757</v>
      </c>
      <c r="H161" s="20">
        <f t="shared" si="27"/>
        <v>0</v>
      </c>
      <c r="J161" s="1">
        <f aca="true" t="shared" si="28" ref="J161:J224">IF(K161&lt;&gt;" ",INT(K160/12)+1," ")</f>
        <v>11</v>
      </c>
      <c r="K161" s="1">
        <f aca="true" t="shared" si="29" ref="K161:K224">IF(CODE(K160)=32," ",IF(AND(K160+1&lt;=$E$12,O160&gt;0),+K160+1," "))</f>
        <v>130</v>
      </c>
      <c r="L161" s="20">
        <f aca="true" t="shared" si="30" ref="L161:L224">IF(K161&lt;&gt;" ",IF(O160&lt;L160,O160+M161,PMT($E$9,($E$11),-$E$5))," ")</f>
        <v>724.797556653735</v>
      </c>
      <c r="M161" s="20">
        <f aca="true" t="shared" si="31" ref="M161:M224">IF(K161&lt;&gt;" ",O160*$E$9," ")</f>
        <v>395.16201580746866</v>
      </c>
      <c r="N161" s="20">
        <f aca="true" t="shared" si="32" ref="N161:N224">IF(K161&lt;&gt;" ",L161-M161+P161," ")</f>
        <v>329.63554084626634</v>
      </c>
      <c r="O161" s="20">
        <f aca="true" t="shared" si="33" ref="O161:O224">IF(K161&lt;&gt;" ",O160-N161," ")</f>
        <v>115327.53981743724</v>
      </c>
      <c r="P161" s="20">
        <f aca="true" t="shared" si="34" ref="P161:P224">IF(K161&lt;&gt;" ",IF(AND($E$17=J161,$E$18=K161-(J161-1)*12),$E$16,0)," ")</f>
        <v>0</v>
      </c>
    </row>
    <row r="162" spans="2:16" ht="12.75">
      <c r="B162" s="1">
        <f t="shared" si="21"/>
        <v>11</v>
      </c>
      <c r="C162" s="1">
        <f t="shared" si="22"/>
        <v>131</v>
      </c>
      <c r="D162" s="20">
        <f t="shared" si="23"/>
        <v>724.7975566537323</v>
      </c>
      <c r="E162" s="20">
        <f t="shared" si="24"/>
        <v>394.0357610429117</v>
      </c>
      <c r="F162" s="20">
        <f t="shared" si="25"/>
        <v>330.76179561082057</v>
      </c>
      <c r="G162" s="20">
        <f t="shared" si="26"/>
        <v>114996.77802182676</v>
      </c>
      <c r="H162" s="20">
        <f t="shared" si="27"/>
        <v>0</v>
      </c>
      <c r="J162" s="1">
        <f t="shared" si="28"/>
        <v>11</v>
      </c>
      <c r="K162" s="1">
        <f t="shared" si="29"/>
        <v>131</v>
      </c>
      <c r="L162" s="20">
        <f t="shared" si="30"/>
        <v>724.797556653735</v>
      </c>
      <c r="M162" s="20">
        <f t="shared" si="31"/>
        <v>394.03576104291056</v>
      </c>
      <c r="N162" s="20">
        <f t="shared" si="32"/>
        <v>330.76179561082444</v>
      </c>
      <c r="O162" s="20">
        <f t="shared" si="33"/>
        <v>114996.77802182641</v>
      </c>
      <c r="P162" s="20">
        <f t="shared" si="34"/>
        <v>0</v>
      </c>
    </row>
    <row r="163" spans="2:16" ht="12.75">
      <c r="B163" s="1">
        <f t="shared" si="21"/>
        <v>11</v>
      </c>
      <c r="C163" s="1">
        <f t="shared" si="22"/>
        <v>132</v>
      </c>
      <c r="D163" s="20">
        <f t="shared" si="23"/>
        <v>724.797556653732</v>
      </c>
      <c r="E163" s="20">
        <f t="shared" si="24"/>
        <v>392.90565824124144</v>
      </c>
      <c r="F163" s="20">
        <f t="shared" si="25"/>
        <v>331.8918984124906</v>
      </c>
      <c r="G163" s="20">
        <f t="shared" si="26"/>
        <v>114664.88612341427</v>
      </c>
      <c r="H163" s="20">
        <f t="shared" si="27"/>
        <v>0</v>
      </c>
      <c r="J163" s="1">
        <f t="shared" si="28"/>
        <v>11</v>
      </c>
      <c r="K163" s="1">
        <f t="shared" si="29"/>
        <v>132</v>
      </c>
      <c r="L163" s="20">
        <f t="shared" si="30"/>
        <v>724.797556653735</v>
      </c>
      <c r="M163" s="20">
        <f t="shared" si="31"/>
        <v>392.90565824124025</v>
      </c>
      <c r="N163" s="20">
        <f t="shared" si="32"/>
        <v>331.89189841249475</v>
      </c>
      <c r="O163" s="20">
        <f t="shared" si="33"/>
        <v>114664.88612341392</v>
      </c>
      <c r="P163" s="20">
        <f t="shared" si="34"/>
        <v>0</v>
      </c>
    </row>
    <row r="164" spans="2:16" ht="12.75">
      <c r="B164" s="1">
        <f aca="true" t="shared" si="35" ref="B164:B227">IF(C164&lt;&gt;" ",INT(C163/12)+1," ")</f>
        <v>12</v>
      </c>
      <c r="C164" s="1">
        <f aca="true" t="shared" si="36" ref="C164:C227">IF(CODE(C163)=32," ",IF(C163+1&gt;$E$11," ",+C163+1))</f>
        <v>133</v>
      </c>
      <c r="D164" s="20">
        <f aca="true" t="shared" si="37" ref="D164:D227">IF(C164&lt;&gt;" ",PMT($E$9,($E$11)-C163,-G163)," ")</f>
        <v>724.7975566537322</v>
      </c>
      <c r="E164" s="20">
        <f aca="true" t="shared" si="38" ref="E164:E227">IF(C164&lt;&gt;" ",G163*$E$9," ")</f>
        <v>391.77169425499875</v>
      </c>
      <c r="F164" s="20">
        <f aca="true" t="shared" si="39" ref="F164:F227">IF(C164&lt;&gt;" ",D164-E164+H164," ")</f>
        <v>333.0258623987334</v>
      </c>
      <c r="G164" s="20">
        <f aca="true" t="shared" si="40" ref="G164:G227">IF(C164&lt;&gt;" ",G163-F164," ")</f>
        <v>114331.86026101554</v>
      </c>
      <c r="H164" s="20">
        <f aca="true" t="shared" si="41" ref="H164:H227">IF(C164&lt;&gt;" ",IF(AND($E$17=B164,$E$18=C164-(B164-1)*12),$E$16,0)," ")</f>
        <v>0</v>
      </c>
      <c r="J164" s="1">
        <f t="shared" si="28"/>
        <v>12</v>
      </c>
      <c r="K164" s="1">
        <f t="shared" si="29"/>
        <v>133</v>
      </c>
      <c r="L164" s="20">
        <f t="shared" si="30"/>
        <v>724.797556653735</v>
      </c>
      <c r="M164" s="20">
        <f t="shared" si="31"/>
        <v>391.77169425499756</v>
      </c>
      <c r="N164" s="20">
        <f t="shared" si="32"/>
        <v>333.02586239873744</v>
      </c>
      <c r="O164" s="20">
        <f t="shared" si="33"/>
        <v>114331.86026101519</v>
      </c>
      <c r="P164" s="20">
        <f t="shared" si="34"/>
        <v>0</v>
      </c>
    </row>
    <row r="165" spans="2:16" ht="12.75">
      <c r="B165" s="1">
        <f t="shared" si="35"/>
        <v>12</v>
      </c>
      <c r="C165" s="1">
        <f t="shared" si="36"/>
        <v>134</v>
      </c>
      <c r="D165" s="20">
        <f t="shared" si="37"/>
        <v>724.7975566537322</v>
      </c>
      <c r="E165" s="20">
        <f t="shared" si="38"/>
        <v>390.6338558918031</v>
      </c>
      <c r="F165" s="20">
        <f t="shared" si="39"/>
        <v>334.1637007619291</v>
      </c>
      <c r="G165" s="20">
        <f t="shared" si="40"/>
        <v>113997.69656025361</v>
      </c>
      <c r="H165" s="20">
        <f t="shared" si="41"/>
        <v>0</v>
      </c>
      <c r="J165" s="1">
        <f t="shared" si="28"/>
        <v>12</v>
      </c>
      <c r="K165" s="1">
        <f t="shared" si="29"/>
        <v>134</v>
      </c>
      <c r="L165" s="20">
        <f t="shared" si="30"/>
        <v>724.797556653735</v>
      </c>
      <c r="M165" s="20">
        <f t="shared" si="31"/>
        <v>390.6338558918019</v>
      </c>
      <c r="N165" s="20">
        <f t="shared" si="32"/>
        <v>334.1637007619331</v>
      </c>
      <c r="O165" s="20">
        <f t="shared" si="33"/>
        <v>113997.69656025326</v>
      </c>
      <c r="P165" s="20">
        <f t="shared" si="34"/>
        <v>0</v>
      </c>
    </row>
    <row r="166" spans="2:16" ht="12.75">
      <c r="B166" s="1">
        <f t="shared" si="35"/>
        <v>12</v>
      </c>
      <c r="C166" s="1">
        <f t="shared" si="36"/>
        <v>135</v>
      </c>
      <c r="D166" s="20">
        <f t="shared" si="37"/>
        <v>724.7975566537323</v>
      </c>
      <c r="E166" s="20">
        <f t="shared" si="38"/>
        <v>389.49212991419984</v>
      </c>
      <c r="F166" s="20">
        <f t="shared" si="39"/>
        <v>335.30542673953244</v>
      </c>
      <c r="G166" s="20">
        <f t="shared" si="40"/>
        <v>113662.39113351407</v>
      </c>
      <c r="H166" s="20">
        <f t="shared" si="41"/>
        <v>0</v>
      </c>
      <c r="J166" s="1">
        <f t="shared" si="28"/>
        <v>12</v>
      </c>
      <c r="K166" s="1">
        <f t="shared" si="29"/>
        <v>135</v>
      </c>
      <c r="L166" s="20">
        <f t="shared" si="30"/>
        <v>724.797556653735</v>
      </c>
      <c r="M166" s="20">
        <f t="shared" si="31"/>
        <v>389.49212991419864</v>
      </c>
      <c r="N166" s="20">
        <f t="shared" si="32"/>
        <v>335.30542673953636</v>
      </c>
      <c r="O166" s="20">
        <f t="shared" si="33"/>
        <v>113662.39113351372</v>
      </c>
      <c r="P166" s="20">
        <f t="shared" si="34"/>
        <v>0</v>
      </c>
    </row>
    <row r="167" spans="2:16" ht="12.75">
      <c r="B167" s="1">
        <f t="shared" si="35"/>
        <v>12</v>
      </c>
      <c r="C167" s="1">
        <f t="shared" si="36"/>
        <v>136</v>
      </c>
      <c r="D167" s="20">
        <f t="shared" si="37"/>
        <v>724.7975566537322</v>
      </c>
      <c r="E167" s="20">
        <f t="shared" si="38"/>
        <v>388.34650303950644</v>
      </c>
      <c r="F167" s="20">
        <f t="shared" si="39"/>
        <v>336.4510536142257</v>
      </c>
      <c r="G167" s="20">
        <f t="shared" si="40"/>
        <v>113325.94007989985</v>
      </c>
      <c r="H167" s="20">
        <f t="shared" si="41"/>
        <v>0</v>
      </c>
      <c r="J167" s="1">
        <f t="shared" si="28"/>
        <v>12</v>
      </c>
      <c r="K167" s="1">
        <f t="shared" si="29"/>
        <v>136</v>
      </c>
      <c r="L167" s="20">
        <f t="shared" si="30"/>
        <v>724.797556653735</v>
      </c>
      <c r="M167" s="20">
        <f t="shared" si="31"/>
        <v>388.34650303950525</v>
      </c>
      <c r="N167" s="20">
        <f t="shared" si="32"/>
        <v>336.45105361422975</v>
      </c>
      <c r="O167" s="20">
        <f t="shared" si="33"/>
        <v>113325.94007989949</v>
      </c>
      <c r="P167" s="20">
        <f t="shared" si="34"/>
        <v>0</v>
      </c>
    </row>
    <row r="168" spans="2:16" ht="12.75">
      <c r="B168" s="1">
        <f t="shared" si="35"/>
        <v>12</v>
      </c>
      <c r="C168" s="1">
        <f t="shared" si="36"/>
        <v>137</v>
      </c>
      <c r="D168" s="20">
        <f t="shared" si="37"/>
        <v>724.7975566537322</v>
      </c>
      <c r="E168" s="20">
        <f t="shared" si="38"/>
        <v>387.19696193965785</v>
      </c>
      <c r="F168" s="20">
        <f t="shared" si="39"/>
        <v>337.6005947140743</v>
      </c>
      <c r="G168" s="20">
        <f t="shared" si="40"/>
        <v>112988.33948518577</v>
      </c>
      <c r="H168" s="20">
        <f t="shared" si="41"/>
        <v>0</v>
      </c>
      <c r="J168" s="1">
        <f t="shared" si="28"/>
        <v>12</v>
      </c>
      <c r="K168" s="1">
        <f t="shared" si="29"/>
        <v>137</v>
      </c>
      <c r="L168" s="20">
        <f t="shared" si="30"/>
        <v>724.797556653735</v>
      </c>
      <c r="M168" s="20">
        <f t="shared" si="31"/>
        <v>387.1969619396566</v>
      </c>
      <c r="N168" s="20">
        <f t="shared" si="32"/>
        <v>337.6005947140784</v>
      </c>
      <c r="O168" s="20">
        <f t="shared" si="33"/>
        <v>112988.33948518541</v>
      </c>
      <c r="P168" s="20">
        <f t="shared" si="34"/>
        <v>0</v>
      </c>
    </row>
    <row r="169" spans="2:16" ht="12.75">
      <c r="B169" s="1">
        <f t="shared" si="35"/>
        <v>12</v>
      </c>
      <c r="C169" s="1">
        <f t="shared" si="36"/>
        <v>138</v>
      </c>
      <c r="D169" s="20">
        <f t="shared" si="37"/>
        <v>724.797556653732</v>
      </c>
      <c r="E169" s="20">
        <f t="shared" si="38"/>
        <v>386.0434932410514</v>
      </c>
      <c r="F169" s="20">
        <f t="shared" si="39"/>
        <v>338.75406341268064</v>
      </c>
      <c r="G169" s="20">
        <f t="shared" si="40"/>
        <v>112649.5854217731</v>
      </c>
      <c r="H169" s="20">
        <f t="shared" si="41"/>
        <v>0</v>
      </c>
      <c r="J169" s="1">
        <f t="shared" si="28"/>
        <v>12</v>
      </c>
      <c r="K169" s="1">
        <f t="shared" si="29"/>
        <v>138</v>
      </c>
      <c r="L169" s="20">
        <f t="shared" si="30"/>
        <v>724.797556653735</v>
      </c>
      <c r="M169" s="20">
        <f t="shared" si="31"/>
        <v>386.04349324105016</v>
      </c>
      <c r="N169" s="20">
        <f t="shared" si="32"/>
        <v>338.75406341268484</v>
      </c>
      <c r="O169" s="20">
        <f t="shared" si="33"/>
        <v>112649.58542177273</v>
      </c>
      <c r="P169" s="20">
        <f t="shared" si="34"/>
        <v>0</v>
      </c>
    </row>
    <row r="170" spans="2:16" ht="12.75">
      <c r="B170" s="1">
        <f t="shared" si="35"/>
        <v>12</v>
      </c>
      <c r="C170" s="1">
        <f t="shared" si="36"/>
        <v>139</v>
      </c>
      <c r="D170" s="20">
        <f t="shared" si="37"/>
        <v>724.7975566537323</v>
      </c>
      <c r="E170" s="20">
        <f t="shared" si="38"/>
        <v>384.88608352439144</v>
      </c>
      <c r="F170" s="20">
        <f t="shared" si="39"/>
        <v>339.91147312934083</v>
      </c>
      <c r="G170" s="20">
        <f t="shared" si="40"/>
        <v>112309.67394864376</v>
      </c>
      <c r="H170" s="20">
        <f t="shared" si="41"/>
        <v>0</v>
      </c>
      <c r="J170" s="1">
        <f t="shared" si="28"/>
        <v>12</v>
      </c>
      <c r="K170" s="1">
        <f t="shared" si="29"/>
        <v>139</v>
      </c>
      <c r="L170" s="20">
        <f t="shared" si="30"/>
        <v>724.797556653735</v>
      </c>
      <c r="M170" s="20">
        <f t="shared" si="31"/>
        <v>384.8860835243902</v>
      </c>
      <c r="N170" s="20">
        <f t="shared" si="32"/>
        <v>339.9114731293448</v>
      </c>
      <c r="O170" s="20">
        <f t="shared" si="33"/>
        <v>112309.67394864338</v>
      </c>
      <c r="P170" s="20">
        <f t="shared" si="34"/>
        <v>0</v>
      </c>
    </row>
    <row r="171" spans="2:16" ht="12.75">
      <c r="B171" s="1">
        <f t="shared" si="35"/>
        <v>12</v>
      </c>
      <c r="C171" s="1">
        <f t="shared" si="36"/>
        <v>140</v>
      </c>
      <c r="D171" s="20">
        <f t="shared" si="37"/>
        <v>724.797556653732</v>
      </c>
      <c r="E171" s="20">
        <f t="shared" si="38"/>
        <v>383.7247193245329</v>
      </c>
      <c r="F171" s="20">
        <f t="shared" si="39"/>
        <v>341.07283732919916</v>
      </c>
      <c r="G171" s="20">
        <f t="shared" si="40"/>
        <v>111968.60111131457</v>
      </c>
      <c r="H171" s="20">
        <f t="shared" si="41"/>
        <v>0</v>
      </c>
      <c r="J171" s="1">
        <f t="shared" si="28"/>
        <v>12</v>
      </c>
      <c r="K171" s="1">
        <f t="shared" si="29"/>
        <v>140</v>
      </c>
      <c r="L171" s="20">
        <f t="shared" si="30"/>
        <v>724.797556653735</v>
      </c>
      <c r="M171" s="20">
        <f t="shared" si="31"/>
        <v>383.7247193245316</v>
      </c>
      <c r="N171" s="20">
        <f t="shared" si="32"/>
        <v>341.0728373292034</v>
      </c>
      <c r="O171" s="20">
        <f t="shared" si="33"/>
        <v>111968.60111131417</v>
      </c>
      <c r="P171" s="20">
        <f t="shared" si="34"/>
        <v>0</v>
      </c>
    </row>
    <row r="172" spans="2:16" ht="12.75">
      <c r="B172" s="1">
        <f t="shared" si="35"/>
        <v>12</v>
      </c>
      <c r="C172" s="1">
        <f t="shared" si="36"/>
        <v>141</v>
      </c>
      <c r="D172" s="20">
        <f t="shared" si="37"/>
        <v>724.797556653732</v>
      </c>
      <c r="E172" s="20">
        <f t="shared" si="38"/>
        <v>382.5593871303248</v>
      </c>
      <c r="F172" s="20">
        <f t="shared" si="39"/>
        <v>342.23816952340724</v>
      </c>
      <c r="G172" s="20">
        <f t="shared" si="40"/>
        <v>111626.36294179116</v>
      </c>
      <c r="H172" s="20">
        <f t="shared" si="41"/>
        <v>0</v>
      </c>
      <c r="J172" s="1">
        <f t="shared" si="28"/>
        <v>12</v>
      </c>
      <c r="K172" s="1">
        <f t="shared" si="29"/>
        <v>141</v>
      </c>
      <c r="L172" s="20">
        <f t="shared" si="30"/>
        <v>724.797556653735</v>
      </c>
      <c r="M172" s="20">
        <f t="shared" si="31"/>
        <v>382.55938713032344</v>
      </c>
      <c r="N172" s="20">
        <f t="shared" si="32"/>
        <v>342.23816952341156</v>
      </c>
      <c r="O172" s="20">
        <f t="shared" si="33"/>
        <v>111626.36294179077</v>
      </c>
      <c r="P172" s="20">
        <f t="shared" si="34"/>
        <v>0</v>
      </c>
    </row>
    <row r="173" spans="2:16" ht="12.75">
      <c r="B173" s="1">
        <f t="shared" si="35"/>
        <v>12</v>
      </c>
      <c r="C173" s="1">
        <f t="shared" si="36"/>
        <v>142</v>
      </c>
      <c r="D173" s="20">
        <f t="shared" si="37"/>
        <v>724.7975566537319</v>
      </c>
      <c r="E173" s="20">
        <f t="shared" si="38"/>
        <v>381.39007338445316</v>
      </c>
      <c r="F173" s="20">
        <f t="shared" si="39"/>
        <v>343.40748326927877</v>
      </c>
      <c r="G173" s="20">
        <f t="shared" si="40"/>
        <v>111282.95545852187</v>
      </c>
      <c r="H173" s="20">
        <f t="shared" si="41"/>
        <v>0</v>
      </c>
      <c r="J173" s="1">
        <f t="shared" si="28"/>
        <v>12</v>
      </c>
      <c r="K173" s="1">
        <f t="shared" si="29"/>
        <v>142</v>
      </c>
      <c r="L173" s="20">
        <f t="shared" si="30"/>
        <v>724.797556653735</v>
      </c>
      <c r="M173" s="20">
        <f t="shared" si="31"/>
        <v>381.3900733844518</v>
      </c>
      <c r="N173" s="20">
        <f t="shared" si="32"/>
        <v>343.4074832692832</v>
      </c>
      <c r="O173" s="20">
        <f t="shared" si="33"/>
        <v>111282.95545852148</v>
      </c>
      <c r="P173" s="20">
        <f t="shared" si="34"/>
        <v>0</v>
      </c>
    </row>
    <row r="174" spans="2:16" ht="12.75">
      <c r="B174" s="1">
        <f t="shared" si="35"/>
        <v>12</v>
      </c>
      <c r="C174" s="1">
        <f t="shared" si="36"/>
        <v>143</v>
      </c>
      <c r="D174" s="20">
        <f t="shared" si="37"/>
        <v>724.7975566537318</v>
      </c>
      <c r="E174" s="20">
        <f t="shared" si="38"/>
        <v>380.2167644832831</v>
      </c>
      <c r="F174" s="20">
        <f t="shared" si="39"/>
        <v>344.5807921704487</v>
      </c>
      <c r="G174" s="20">
        <f t="shared" si="40"/>
        <v>110938.37466635142</v>
      </c>
      <c r="H174" s="20">
        <f t="shared" si="41"/>
        <v>0</v>
      </c>
      <c r="J174" s="1">
        <f t="shared" si="28"/>
        <v>12</v>
      </c>
      <c r="K174" s="1">
        <f t="shared" si="29"/>
        <v>143</v>
      </c>
      <c r="L174" s="20">
        <f t="shared" si="30"/>
        <v>724.797556653735</v>
      </c>
      <c r="M174" s="20">
        <f t="shared" si="31"/>
        <v>380.21676448328174</v>
      </c>
      <c r="N174" s="20">
        <f t="shared" si="32"/>
        <v>344.58079217045326</v>
      </c>
      <c r="O174" s="20">
        <f t="shared" si="33"/>
        <v>110938.37466635102</v>
      </c>
      <c r="P174" s="20">
        <f t="shared" si="34"/>
        <v>0</v>
      </c>
    </row>
    <row r="175" spans="2:16" ht="12.75">
      <c r="B175" s="1">
        <f t="shared" si="35"/>
        <v>12</v>
      </c>
      <c r="C175" s="1">
        <f t="shared" si="36"/>
        <v>144</v>
      </c>
      <c r="D175" s="20">
        <f t="shared" si="37"/>
        <v>724.7975566537319</v>
      </c>
      <c r="E175" s="20">
        <f t="shared" si="38"/>
        <v>379.0394467767007</v>
      </c>
      <c r="F175" s="20">
        <f t="shared" si="39"/>
        <v>345.75810987703125</v>
      </c>
      <c r="G175" s="20">
        <f t="shared" si="40"/>
        <v>110592.61655647439</v>
      </c>
      <c r="H175" s="20">
        <f t="shared" si="41"/>
        <v>0</v>
      </c>
      <c r="J175" s="1">
        <f t="shared" si="28"/>
        <v>12</v>
      </c>
      <c r="K175" s="1">
        <f t="shared" si="29"/>
        <v>144</v>
      </c>
      <c r="L175" s="20">
        <f t="shared" si="30"/>
        <v>724.797556653735</v>
      </c>
      <c r="M175" s="20">
        <f t="shared" si="31"/>
        <v>379.0394467766994</v>
      </c>
      <c r="N175" s="20">
        <f t="shared" si="32"/>
        <v>345.7581098770356</v>
      </c>
      <c r="O175" s="20">
        <f t="shared" si="33"/>
        <v>110592.616556474</v>
      </c>
      <c r="P175" s="20">
        <f t="shared" si="34"/>
        <v>0</v>
      </c>
    </row>
    <row r="176" spans="2:16" ht="12.75">
      <c r="B176" s="1">
        <f t="shared" si="35"/>
        <v>13</v>
      </c>
      <c r="C176" s="1">
        <f t="shared" si="36"/>
        <v>145</v>
      </c>
      <c r="D176" s="20">
        <f t="shared" si="37"/>
        <v>724.7975566537319</v>
      </c>
      <c r="E176" s="20">
        <f t="shared" si="38"/>
        <v>377.85810656795417</v>
      </c>
      <c r="F176" s="20">
        <f t="shared" si="39"/>
        <v>346.93945008577776</v>
      </c>
      <c r="G176" s="20">
        <f t="shared" si="40"/>
        <v>110245.67710638861</v>
      </c>
      <c r="H176" s="20">
        <f t="shared" si="41"/>
        <v>0</v>
      </c>
      <c r="J176" s="1">
        <f t="shared" si="28"/>
        <v>13</v>
      </c>
      <c r="K176" s="1">
        <f t="shared" si="29"/>
        <v>145</v>
      </c>
      <c r="L176" s="20">
        <f t="shared" si="30"/>
        <v>724.797556653735</v>
      </c>
      <c r="M176" s="20">
        <f t="shared" si="31"/>
        <v>377.8581065679528</v>
      </c>
      <c r="N176" s="20">
        <f t="shared" si="32"/>
        <v>346.9394500857822</v>
      </c>
      <c r="O176" s="20">
        <f t="shared" si="33"/>
        <v>110245.6771063882</v>
      </c>
      <c r="P176" s="20">
        <f t="shared" si="34"/>
        <v>0</v>
      </c>
    </row>
    <row r="177" spans="2:16" ht="12.75">
      <c r="B177" s="1">
        <f t="shared" si="35"/>
        <v>13</v>
      </c>
      <c r="C177" s="1">
        <f t="shared" si="36"/>
        <v>146</v>
      </c>
      <c r="D177" s="20">
        <f t="shared" si="37"/>
        <v>724.7975566537317</v>
      </c>
      <c r="E177" s="20">
        <f t="shared" si="38"/>
        <v>376.6727301134944</v>
      </c>
      <c r="F177" s="20">
        <f t="shared" si="39"/>
        <v>348.1248265402373</v>
      </c>
      <c r="G177" s="20">
        <f t="shared" si="40"/>
        <v>109897.55227984837</v>
      </c>
      <c r="H177" s="20">
        <f t="shared" si="41"/>
        <v>0</v>
      </c>
      <c r="J177" s="1">
        <f t="shared" si="28"/>
        <v>13</v>
      </c>
      <c r="K177" s="1">
        <f t="shared" si="29"/>
        <v>146</v>
      </c>
      <c r="L177" s="20">
        <f t="shared" si="30"/>
        <v>724.797556653735</v>
      </c>
      <c r="M177" s="20">
        <f t="shared" si="31"/>
        <v>376.67273011349306</v>
      </c>
      <c r="N177" s="20">
        <f t="shared" si="32"/>
        <v>348.12482654024194</v>
      </c>
      <c r="O177" s="20">
        <f t="shared" si="33"/>
        <v>109897.55227984797</v>
      </c>
      <c r="P177" s="20">
        <f t="shared" si="34"/>
        <v>0</v>
      </c>
    </row>
    <row r="178" spans="2:16" ht="12.75">
      <c r="B178" s="1">
        <f t="shared" si="35"/>
        <v>13</v>
      </c>
      <c r="C178" s="1">
        <f t="shared" si="36"/>
        <v>147</v>
      </c>
      <c r="D178" s="20">
        <f t="shared" si="37"/>
        <v>724.7975566537319</v>
      </c>
      <c r="E178" s="20">
        <f t="shared" si="38"/>
        <v>375.4833036228153</v>
      </c>
      <c r="F178" s="20">
        <f t="shared" si="39"/>
        <v>349.31425303091663</v>
      </c>
      <c r="G178" s="20">
        <f t="shared" si="40"/>
        <v>109548.23802681746</v>
      </c>
      <c r="H178" s="20">
        <f t="shared" si="41"/>
        <v>0</v>
      </c>
      <c r="J178" s="1">
        <f t="shared" si="28"/>
        <v>13</v>
      </c>
      <c r="K178" s="1">
        <f t="shared" si="29"/>
        <v>147</v>
      </c>
      <c r="L178" s="20">
        <f t="shared" si="30"/>
        <v>724.797556653735</v>
      </c>
      <c r="M178" s="20">
        <f t="shared" si="31"/>
        <v>375.4833036228139</v>
      </c>
      <c r="N178" s="20">
        <f t="shared" si="32"/>
        <v>349.3142530309211</v>
      </c>
      <c r="O178" s="20">
        <f t="shared" si="33"/>
        <v>109548.23802681704</v>
      </c>
      <c r="P178" s="20">
        <f t="shared" si="34"/>
        <v>0</v>
      </c>
    </row>
    <row r="179" spans="2:16" ht="12.75">
      <c r="B179" s="1">
        <f t="shared" si="35"/>
        <v>13</v>
      </c>
      <c r="C179" s="1">
        <f t="shared" si="36"/>
        <v>148</v>
      </c>
      <c r="D179" s="20">
        <f t="shared" si="37"/>
        <v>724.797556653732</v>
      </c>
      <c r="E179" s="20">
        <f t="shared" si="38"/>
        <v>374.289813258293</v>
      </c>
      <c r="F179" s="20">
        <f t="shared" si="39"/>
        <v>350.50774339543904</v>
      </c>
      <c r="G179" s="20">
        <f t="shared" si="40"/>
        <v>109197.73028342202</v>
      </c>
      <c r="H179" s="20">
        <f t="shared" si="41"/>
        <v>0</v>
      </c>
      <c r="J179" s="1">
        <f t="shared" si="28"/>
        <v>13</v>
      </c>
      <c r="K179" s="1">
        <f t="shared" si="29"/>
        <v>148</v>
      </c>
      <c r="L179" s="20">
        <f t="shared" si="30"/>
        <v>724.797556653735</v>
      </c>
      <c r="M179" s="20">
        <f t="shared" si="31"/>
        <v>374.2898132582916</v>
      </c>
      <c r="N179" s="20">
        <f t="shared" si="32"/>
        <v>350.5077433954434</v>
      </c>
      <c r="O179" s="20">
        <f t="shared" si="33"/>
        <v>109197.7302834216</v>
      </c>
      <c r="P179" s="20">
        <f t="shared" si="34"/>
        <v>0</v>
      </c>
    </row>
    <row r="180" spans="2:16" ht="12.75">
      <c r="B180" s="1">
        <f t="shared" si="35"/>
        <v>13</v>
      </c>
      <c r="C180" s="1">
        <f t="shared" si="36"/>
        <v>149</v>
      </c>
      <c r="D180" s="20">
        <f t="shared" si="37"/>
        <v>724.7975566537319</v>
      </c>
      <c r="E180" s="20">
        <f t="shared" si="38"/>
        <v>373.0922451350252</v>
      </c>
      <c r="F180" s="20">
        <f t="shared" si="39"/>
        <v>351.7053115187067</v>
      </c>
      <c r="G180" s="20">
        <f t="shared" si="40"/>
        <v>108846.02497190332</v>
      </c>
      <c r="H180" s="20">
        <f t="shared" si="41"/>
        <v>0</v>
      </c>
      <c r="J180" s="1">
        <f t="shared" si="28"/>
        <v>13</v>
      </c>
      <c r="K180" s="1">
        <f t="shared" si="29"/>
        <v>149</v>
      </c>
      <c r="L180" s="20">
        <f t="shared" si="30"/>
        <v>724.797556653735</v>
      </c>
      <c r="M180" s="20">
        <f t="shared" si="31"/>
        <v>373.0922451350238</v>
      </c>
      <c r="N180" s="20">
        <f t="shared" si="32"/>
        <v>351.7053115187112</v>
      </c>
      <c r="O180" s="20">
        <f t="shared" si="33"/>
        <v>108846.02497190288</v>
      </c>
      <c r="P180" s="20">
        <f t="shared" si="34"/>
        <v>0</v>
      </c>
    </row>
    <row r="181" spans="2:16" ht="12.75">
      <c r="B181" s="1">
        <f t="shared" si="35"/>
        <v>13</v>
      </c>
      <c r="C181" s="1">
        <f t="shared" si="36"/>
        <v>150</v>
      </c>
      <c r="D181" s="20">
        <f t="shared" si="37"/>
        <v>724.7975566537319</v>
      </c>
      <c r="E181" s="20">
        <f t="shared" si="38"/>
        <v>371.8905853206697</v>
      </c>
      <c r="F181" s="20">
        <f t="shared" si="39"/>
        <v>352.90697133306224</v>
      </c>
      <c r="G181" s="20">
        <f t="shared" si="40"/>
        <v>108493.11800057025</v>
      </c>
      <c r="H181" s="20">
        <f t="shared" si="41"/>
        <v>0</v>
      </c>
      <c r="J181" s="1">
        <f t="shared" si="28"/>
        <v>13</v>
      </c>
      <c r="K181" s="1">
        <f t="shared" si="29"/>
        <v>150</v>
      </c>
      <c r="L181" s="20">
        <f t="shared" si="30"/>
        <v>724.797556653735</v>
      </c>
      <c r="M181" s="20">
        <f t="shared" si="31"/>
        <v>371.8905853206682</v>
      </c>
      <c r="N181" s="20">
        <f t="shared" si="32"/>
        <v>352.9069713330668</v>
      </c>
      <c r="O181" s="20">
        <f t="shared" si="33"/>
        <v>108493.11800056981</v>
      </c>
      <c r="P181" s="20">
        <f t="shared" si="34"/>
        <v>0</v>
      </c>
    </row>
    <row r="182" spans="2:16" ht="12.75">
      <c r="B182" s="1">
        <f t="shared" si="35"/>
        <v>13</v>
      </c>
      <c r="C182" s="1">
        <f t="shared" si="36"/>
        <v>151</v>
      </c>
      <c r="D182" s="20">
        <f t="shared" si="37"/>
        <v>724.7975566537319</v>
      </c>
      <c r="E182" s="20">
        <f t="shared" si="38"/>
        <v>370.6848198352817</v>
      </c>
      <c r="F182" s="20">
        <f t="shared" si="39"/>
        <v>354.11273681845023</v>
      </c>
      <c r="G182" s="20">
        <f t="shared" si="40"/>
        <v>108139.0052637518</v>
      </c>
      <c r="H182" s="20">
        <f t="shared" si="41"/>
        <v>0</v>
      </c>
      <c r="J182" s="1">
        <f t="shared" si="28"/>
        <v>13</v>
      </c>
      <c r="K182" s="1">
        <f t="shared" si="29"/>
        <v>151</v>
      </c>
      <c r="L182" s="20">
        <f t="shared" si="30"/>
        <v>724.797556653735</v>
      </c>
      <c r="M182" s="20">
        <f t="shared" si="31"/>
        <v>370.6848198352802</v>
      </c>
      <c r="N182" s="20">
        <f t="shared" si="32"/>
        <v>354.1127368184548</v>
      </c>
      <c r="O182" s="20">
        <f t="shared" si="33"/>
        <v>108139.00526375136</v>
      </c>
      <c r="P182" s="20">
        <f t="shared" si="34"/>
        <v>0</v>
      </c>
    </row>
    <row r="183" spans="2:16" ht="12.75">
      <c r="B183" s="1">
        <f t="shared" si="35"/>
        <v>13</v>
      </c>
      <c r="C183" s="1">
        <f t="shared" si="36"/>
        <v>152</v>
      </c>
      <c r="D183" s="20">
        <f t="shared" si="37"/>
        <v>724.7975566537317</v>
      </c>
      <c r="E183" s="20">
        <f t="shared" si="38"/>
        <v>369.47493465115195</v>
      </c>
      <c r="F183" s="20">
        <f t="shared" si="39"/>
        <v>355.32262200257975</v>
      </c>
      <c r="G183" s="20">
        <f t="shared" si="40"/>
        <v>107783.68264174921</v>
      </c>
      <c r="H183" s="20">
        <f t="shared" si="41"/>
        <v>0</v>
      </c>
      <c r="J183" s="1">
        <f t="shared" si="28"/>
        <v>13</v>
      </c>
      <c r="K183" s="1">
        <f t="shared" si="29"/>
        <v>152</v>
      </c>
      <c r="L183" s="20">
        <f t="shared" si="30"/>
        <v>724.797556653735</v>
      </c>
      <c r="M183" s="20">
        <f t="shared" si="31"/>
        <v>369.4749346511505</v>
      </c>
      <c r="N183" s="20">
        <f t="shared" si="32"/>
        <v>355.3226220025845</v>
      </c>
      <c r="O183" s="20">
        <f t="shared" si="33"/>
        <v>107783.68264174878</v>
      </c>
      <c r="P183" s="20">
        <f t="shared" si="34"/>
        <v>0</v>
      </c>
    </row>
    <row r="184" spans="2:16" ht="12.75">
      <c r="B184" s="1">
        <f t="shared" si="35"/>
        <v>13</v>
      </c>
      <c r="C184" s="1">
        <f t="shared" si="36"/>
        <v>153</v>
      </c>
      <c r="D184" s="20">
        <f t="shared" si="37"/>
        <v>724.7975566537317</v>
      </c>
      <c r="E184" s="20">
        <f t="shared" si="38"/>
        <v>368.26091569264315</v>
      </c>
      <c r="F184" s="20">
        <f t="shared" si="39"/>
        <v>356.53664096108855</v>
      </c>
      <c r="G184" s="20">
        <f t="shared" si="40"/>
        <v>107427.14600078813</v>
      </c>
      <c r="H184" s="20">
        <f t="shared" si="41"/>
        <v>0</v>
      </c>
      <c r="J184" s="1">
        <f t="shared" si="28"/>
        <v>13</v>
      </c>
      <c r="K184" s="1">
        <f t="shared" si="29"/>
        <v>153</v>
      </c>
      <c r="L184" s="20">
        <f t="shared" si="30"/>
        <v>724.797556653735</v>
      </c>
      <c r="M184" s="20">
        <f t="shared" si="31"/>
        <v>368.2609156926417</v>
      </c>
      <c r="N184" s="20">
        <f t="shared" si="32"/>
        <v>356.5366409610933</v>
      </c>
      <c r="O184" s="20">
        <f t="shared" si="33"/>
        <v>107427.14600078769</v>
      </c>
      <c r="P184" s="20">
        <f t="shared" si="34"/>
        <v>0</v>
      </c>
    </row>
    <row r="185" spans="2:16" ht="12.75">
      <c r="B185" s="1">
        <f t="shared" si="35"/>
        <v>13</v>
      </c>
      <c r="C185" s="1">
        <f t="shared" si="36"/>
        <v>154</v>
      </c>
      <c r="D185" s="20">
        <f t="shared" si="37"/>
        <v>724.7975566537318</v>
      </c>
      <c r="E185" s="20">
        <f t="shared" si="38"/>
        <v>367.04274883602613</v>
      </c>
      <c r="F185" s="20">
        <f t="shared" si="39"/>
        <v>357.7548078177057</v>
      </c>
      <c r="G185" s="20">
        <f t="shared" si="40"/>
        <v>107069.39119297042</v>
      </c>
      <c r="H185" s="20">
        <f t="shared" si="41"/>
        <v>0</v>
      </c>
      <c r="J185" s="1">
        <f t="shared" si="28"/>
        <v>13</v>
      </c>
      <c r="K185" s="1">
        <f t="shared" si="29"/>
        <v>154</v>
      </c>
      <c r="L185" s="20">
        <f t="shared" si="30"/>
        <v>724.797556653735</v>
      </c>
      <c r="M185" s="20">
        <f t="shared" si="31"/>
        <v>367.0427488360246</v>
      </c>
      <c r="N185" s="20">
        <f t="shared" si="32"/>
        <v>357.7548078177104</v>
      </c>
      <c r="O185" s="20">
        <f t="shared" si="33"/>
        <v>107069.39119296998</v>
      </c>
      <c r="P185" s="20">
        <f t="shared" si="34"/>
        <v>0</v>
      </c>
    </row>
    <row r="186" spans="2:16" ht="12.75">
      <c r="B186" s="1">
        <f t="shared" si="35"/>
        <v>13</v>
      </c>
      <c r="C186" s="1">
        <f t="shared" si="36"/>
        <v>155</v>
      </c>
      <c r="D186" s="20">
        <f t="shared" si="37"/>
        <v>724.7975566537317</v>
      </c>
      <c r="E186" s="20">
        <f t="shared" si="38"/>
        <v>365.8204199093156</v>
      </c>
      <c r="F186" s="20">
        <f t="shared" si="39"/>
        <v>358.9771367444161</v>
      </c>
      <c r="G186" s="20">
        <f t="shared" si="40"/>
        <v>106710.414056226</v>
      </c>
      <c r="H186" s="20">
        <f t="shared" si="41"/>
        <v>0</v>
      </c>
      <c r="J186" s="1">
        <f t="shared" si="28"/>
        <v>13</v>
      </c>
      <c r="K186" s="1">
        <f t="shared" si="29"/>
        <v>155</v>
      </c>
      <c r="L186" s="20">
        <f t="shared" si="30"/>
        <v>724.797556653735</v>
      </c>
      <c r="M186" s="20">
        <f t="shared" si="31"/>
        <v>365.8204199093141</v>
      </c>
      <c r="N186" s="20">
        <f t="shared" si="32"/>
        <v>358.9771367444209</v>
      </c>
      <c r="O186" s="20">
        <f t="shared" si="33"/>
        <v>106710.41405622556</v>
      </c>
      <c r="P186" s="20">
        <f t="shared" si="34"/>
        <v>0</v>
      </c>
    </row>
    <row r="187" spans="2:16" ht="12.75">
      <c r="B187" s="1">
        <f t="shared" si="35"/>
        <v>13</v>
      </c>
      <c r="C187" s="1">
        <f t="shared" si="36"/>
        <v>156</v>
      </c>
      <c r="D187" s="20">
        <f t="shared" si="37"/>
        <v>724.7975566537317</v>
      </c>
      <c r="E187" s="20">
        <f t="shared" si="38"/>
        <v>364.5939146921055</v>
      </c>
      <c r="F187" s="20">
        <f t="shared" si="39"/>
        <v>360.2036419616262</v>
      </c>
      <c r="G187" s="20">
        <f t="shared" si="40"/>
        <v>106350.21041426438</v>
      </c>
      <c r="H187" s="20">
        <f t="shared" si="41"/>
        <v>0</v>
      </c>
      <c r="J187" s="1">
        <f t="shared" si="28"/>
        <v>13</v>
      </c>
      <c r="K187" s="1">
        <f t="shared" si="29"/>
        <v>156</v>
      </c>
      <c r="L187" s="20">
        <f t="shared" si="30"/>
        <v>724.797556653735</v>
      </c>
      <c r="M187" s="20">
        <f t="shared" si="31"/>
        <v>364.593914692104</v>
      </c>
      <c r="N187" s="20">
        <f t="shared" si="32"/>
        <v>360.203641961631</v>
      </c>
      <c r="O187" s="20">
        <f t="shared" si="33"/>
        <v>106350.21041426393</v>
      </c>
      <c r="P187" s="20">
        <f t="shared" si="34"/>
        <v>0</v>
      </c>
    </row>
    <row r="188" spans="2:16" ht="12.75">
      <c r="B188" s="1">
        <f t="shared" si="35"/>
        <v>14</v>
      </c>
      <c r="C188" s="1">
        <f t="shared" si="36"/>
        <v>157</v>
      </c>
      <c r="D188" s="20">
        <f t="shared" si="37"/>
        <v>724.7975566537316</v>
      </c>
      <c r="E188" s="20">
        <f t="shared" si="38"/>
        <v>363.3632189154033</v>
      </c>
      <c r="F188" s="20">
        <f t="shared" si="39"/>
        <v>361.4343377383283</v>
      </c>
      <c r="G188" s="20">
        <f t="shared" si="40"/>
        <v>105988.77607652605</v>
      </c>
      <c r="H188" s="20">
        <f t="shared" si="41"/>
        <v>0</v>
      </c>
      <c r="J188" s="1">
        <f t="shared" si="28"/>
        <v>14</v>
      </c>
      <c r="K188" s="1">
        <f t="shared" si="29"/>
        <v>157</v>
      </c>
      <c r="L188" s="20">
        <f t="shared" si="30"/>
        <v>724.797556653735</v>
      </c>
      <c r="M188" s="20">
        <f t="shared" si="31"/>
        <v>363.3632189154018</v>
      </c>
      <c r="N188" s="20">
        <f t="shared" si="32"/>
        <v>361.4343377383332</v>
      </c>
      <c r="O188" s="20">
        <f t="shared" si="33"/>
        <v>105988.7760765256</v>
      </c>
      <c r="P188" s="20">
        <f t="shared" si="34"/>
        <v>0</v>
      </c>
    </row>
    <row r="189" spans="2:16" ht="12.75">
      <c r="B189" s="1">
        <f t="shared" si="35"/>
        <v>14</v>
      </c>
      <c r="C189" s="1">
        <f t="shared" si="36"/>
        <v>158</v>
      </c>
      <c r="D189" s="20">
        <f t="shared" si="37"/>
        <v>724.7975566537315</v>
      </c>
      <c r="E189" s="20">
        <f t="shared" si="38"/>
        <v>362.128318261464</v>
      </c>
      <c r="F189" s="20">
        <f t="shared" si="39"/>
        <v>362.66923839226746</v>
      </c>
      <c r="G189" s="20">
        <f t="shared" si="40"/>
        <v>105626.10683813378</v>
      </c>
      <c r="H189" s="20">
        <f t="shared" si="41"/>
        <v>0</v>
      </c>
      <c r="J189" s="1">
        <f t="shared" si="28"/>
        <v>14</v>
      </c>
      <c r="K189" s="1">
        <f t="shared" si="29"/>
        <v>158</v>
      </c>
      <c r="L189" s="20">
        <f t="shared" si="30"/>
        <v>724.797556653735</v>
      </c>
      <c r="M189" s="20">
        <f t="shared" si="31"/>
        <v>362.1283182614625</v>
      </c>
      <c r="N189" s="20">
        <f t="shared" si="32"/>
        <v>362.6692383922725</v>
      </c>
      <c r="O189" s="20">
        <f t="shared" si="33"/>
        <v>105626.10683813332</v>
      </c>
      <c r="P189" s="20">
        <f t="shared" si="34"/>
        <v>0</v>
      </c>
    </row>
    <row r="190" spans="2:16" ht="12.75">
      <c r="B190" s="1">
        <f t="shared" si="35"/>
        <v>14</v>
      </c>
      <c r="C190" s="1">
        <f t="shared" si="36"/>
        <v>159</v>
      </c>
      <c r="D190" s="20">
        <f t="shared" si="37"/>
        <v>724.7975566537316</v>
      </c>
      <c r="E190" s="20">
        <f t="shared" si="38"/>
        <v>360.8891983636238</v>
      </c>
      <c r="F190" s="20">
        <f t="shared" si="39"/>
        <v>363.9083582901078</v>
      </c>
      <c r="G190" s="20">
        <f t="shared" si="40"/>
        <v>105262.19847984368</v>
      </c>
      <c r="H190" s="20">
        <f t="shared" si="41"/>
        <v>0</v>
      </c>
      <c r="J190" s="1">
        <f t="shared" si="28"/>
        <v>14</v>
      </c>
      <c r="K190" s="1">
        <f t="shared" si="29"/>
        <v>159</v>
      </c>
      <c r="L190" s="20">
        <f t="shared" si="30"/>
        <v>724.797556653735</v>
      </c>
      <c r="M190" s="20">
        <f t="shared" si="31"/>
        <v>360.8891983636222</v>
      </c>
      <c r="N190" s="20">
        <f t="shared" si="32"/>
        <v>363.9083582901128</v>
      </c>
      <c r="O190" s="20">
        <f t="shared" si="33"/>
        <v>105262.19847984321</v>
      </c>
      <c r="P190" s="20">
        <f t="shared" si="34"/>
        <v>0</v>
      </c>
    </row>
    <row r="191" spans="2:16" ht="12.75">
      <c r="B191" s="1">
        <f t="shared" si="35"/>
        <v>14</v>
      </c>
      <c r="C191" s="1">
        <f t="shared" si="36"/>
        <v>160</v>
      </c>
      <c r="D191" s="20">
        <f t="shared" si="37"/>
        <v>724.7975566537317</v>
      </c>
      <c r="E191" s="20">
        <f t="shared" si="38"/>
        <v>359.6458448061326</v>
      </c>
      <c r="F191" s="20">
        <f t="shared" si="39"/>
        <v>365.15171184759913</v>
      </c>
      <c r="G191" s="20">
        <f t="shared" si="40"/>
        <v>104897.04676799607</v>
      </c>
      <c r="H191" s="20">
        <f t="shared" si="41"/>
        <v>0</v>
      </c>
      <c r="J191" s="1">
        <f t="shared" si="28"/>
        <v>14</v>
      </c>
      <c r="K191" s="1">
        <f t="shared" si="29"/>
        <v>160</v>
      </c>
      <c r="L191" s="20">
        <f t="shared" si="30"/>
        <v>724.797556653735</v>
      </c>
      <c r="M191" s="20">
        <f t="shared" si="31"/>
        <v>359.645844806131</v>
      </c>
      <c r="N191" s="20">
        <f t="shared" si="32"/>
        <v>365.151711847604</v>
      </c>
      <c r="O191" s="20">
        <f t="shared" si="33"/>
        <v>104897.0467679956</v>
      </c>
      <c r="P191" s="20">
        <f t="shared" si="34"/>
        <v>0</v>
      </c>
    </row>
    <row r="192" spans="2:16" ht="12.75">
      <c r="B192" s="1">
        <f t="shared" si="35"/>
        <v>14</v>
      </c>
      <c r="C192" s="1">
        <f t="shared" si="36"/>
        <v>161</v>
      </c>
      <c r="D192" s="20">
        <f t="shared" si="37"/>
        <v>724.7975566537317</v>
      </c>
      <c r="E192" s="20">
        <f t="shared" si="38"/>
        <v>358.3982431239866</v>
      </c>
      <c r="F192" s="20">
        <f t="shared" si="39"/>
        <v>366.3993135297451</v>
      </c>
      <c r="G192" s="20">
        <f t="shared" si="40"/>
        <v>104530.64745446632</v>
      </c>
      <c r="H192" s="20">
        <f t="shared" si="41"/>
        <v>0</v>
      </c>
      <c r="J192" s="1">
        <f t="shared" si="28"/>
        <v>14</v>
      </c>
      <c r="K192" s="1">
        <f t="shared" si="29"/>
        <v>161</v>
      </c>
      <c r="L192" s="20">
        <f t="shared" si="30"/>
        <v>724.797556653735</v>
      </c>
      <c r="M192" s="20">
        <f t="shared" si="31"/>
        <v>358.398243123985</v>
      </c>
      <c r="N192" s="20">
        <f t="shared" si="32"/>
        <v>366.39931352975</v>
      </c>
      <c r="O192" s="20">
        <f t="shared" si="33"/>
        <v>104530.64745446586</v>
      </c>
      <c r="P192" s="20">
        <f t="shared" si="34"/>
        <v>0</v>
      </c>
    </row>
    <row r="193" spans="2:16" ht="12.75">
      <c r="B193" s="1">
        <f t="shared" si="35"/>
        <v>14</v>
      </c>
      <c r="C193" s="1">
        <f t="shared" si="36"/>
        <v>162</v>
      </c>
      <c r="D193" s="20">
        <f t="shared" si="37"/>
        <v>724.7975566537315</v>
      </c>
      <c r="E193" s="20">
        <f t="shared" si="38"/>
        <v>357.14637880275995</v>
      </c>
      <c r="F193" s="20">
        <f t="shared" si="39"/>
        <v>367.6511778509715</v>
      </c>
      <c r="G193" s="20">
        <f t="shared" si="40"/>
        <v>104162.99627661535</v>
      </c>
      <c r="H193" s="20">
        <f t="shared" si="41"/>
        <v>0</v>
      </c>
      <c r="J193" s="1">
        <f t="shared" si="28"/>
        <v>14</v>
      </c>
      <c r="K193" s="1">
        <f t="shared" si="29"/>
        <v>162</v>
      </c>
      <c r="L193" s="20">
        <f t="shared" si="30"/>
        <v>724.797556653735</v>
      </c>
      <c r="M193" s="20">
        <f t="shared" si="31"/>
        <v>357.14637880275836</v>
      </c>
      <c r="N193" s="20">
        <f t="shared" si="32"/>
        <v>367.65117785097664</v>
      </c>
      <c r="O193" s="20">
        <f t="shared" si="33"/>
        <v>104162.99627661488</v>
      </c>
      <c r="P193" s="20">
        <f t="shared" si="34"/>
        <v>0</v>
      </c>
    </row>
    <row r="194" spans="2:16" ht="12.75">
      <c r="B194" s="1">
        <f t="shared" si="35"/>
        <v>14</v>
      </c>
      <c r="C194" s="1">
        <f t="shared" si="36"/>
        <v>163</v>
      </c>
      <c r="D194" s="20">
        <f t="shared" si="37"/>
        <v>724.7975566537315</v>
      </c>
      <c r="E194" s="20">
        <f t="shared" si="38"/>
        <v>355.8902372784358</v>
      </c>
      <c r="F194" s="20">
        <f t="shared" si="39"/>
        <v>368.9073193752957</v>
      </c>
      <c r="G194" s="20">
        <f t="shared" si="40"/>
        <v>103794.08895724005</v>
      </c>
      <c r="H194" s="20">
        <f t="shared" si="41"/>
        <v>0</v>
      </c>
      <c r="J194" s="1">
        <f t="shared" si="28"/>
        <v>14</v>
      </c>
      <c r="K194" s="1">
        <f t="shared" si="29"/>
        <v>163</v>
      </c>
      <c r="L194" s="20">
        <f t="shared" si="30"/>
        <v>724.797556653735</v>
      </c>
      <c r="M194" s="20">
        <f t="shared" si="31"/>
        <v>355.8902372784342</v>
      </c>
      <c r="N194" s="20">
        <f t="shared" si="32"/>
        <v>368.9073193753008</v>
      </c>
      <c r="O194" s="20">
        <f t="shared" si="33"/>
        <v>103794.08895723958</v>
      </c>
      <c r="P194" s="20">
        <f t="shared" si="34"/>
        <v>0</v>
      </c>
    </row>
    <row r="195" spans="2:16" ht="12.75">
      <c r="B195" s="1">
        <f t="shared" si="35"/>
        <v>14</v>
      </c>
      <c r="C195" s="1">
        <f t="shared" si="36"/>
        <v>164</v>
      </c>
      <c r="D195" s="20">
        <f t="shared" si="37"/>
        <v>724.7975566537315</v>
      </c>
      <c r="E195" s="20">
        <f t="shared" si="38"/>
        <v>354.62980393723683</v>
      </c>
      <c r="F195" s="20">
        <f t="shared" si="39"/>
        <v>370.16775271649465</v>
      </c>
      <c r="G195" s="20">
        <f t="shared" si="40"/>
        <v>103423.92120452355</v>
      </c>
      <c r="H195" s="20">
        <f t="shared" si="41"/>
        <v>0</v>
      </c>
      <c r="J195" s="1">
        <f t="shared" si="28"/>
        <v>14</v>
      </c>
      <c r="K195" s="1">
        <f t="shared" si="29"/>
        <v>164</v>
      </c>
      <c r="L195" s="20">
        <f t="shared" si="30"/>
        <v>724.797556653735</v>
      </c>
      <c r="M195" s="20">
        <f t="shared" si="31"/>
        <v>354.62980393723524</v>
      </c>
      <c r="N195" s="20">
        <f t="shared" si="32"/>
        <v>370.16775271649976</v>
      </c>
      <c r="O195" s="20">
        <f t="shared" si="33"/>
        <v>103423.92120452308</v>
      </c>
      <c r="P195" s="20">
        <f t="shared" si="34"/>
        <v>0</v>
      </c>
    </row>
    <row r="196" spans="2:16" ht="12.75">
      <c r="B196" s="1">
        <f t="shared" si="35"/>
        <v>14</v>
      </c>
      <c r="C196" s="1">
        <f t="shared" si="36"/>
        <v>165</v>
      </c>
      <c r="D196" s="20">
        <f t="shared" si="37"/>
        <v>724.7975566537315</v>
      </c>
      <c r="E196" s="20">
        <f t="shared" si="38"/>
        <v>353.3650641154555</v>
      </c>
      <c r="F196" s="20">
        <f t="shared" si="39"/>
        <v>371.432492538276</v>
      </c>
      <c r="G196" s="20">
        <f t="shared" si="40"/>
        <v>103052.48871198526</v>
      </c>
      <c r="H196" s="20">
        <f t="shared" si="41"/>
        <v>0</v>
      </c>
      <c r="J196" s="1">
        <f t="shared" si="28"/>
        <v>14</v>
      </c>
      <c r="K196" s="1">
        <f t="shared" si="29"/>
        <v>165</v>
      </c>
      <c r="L196" s="20">
        <f t="shared" si="30"/>
        <v>724.797556653735</v>
      </c>
      <c r="M196" s="20">
        <f t="shared" si="31"/>
        <v>353.3650641154539</v>
      </c>
      <c r="N196" s="20">
        <f t="shared" si="32"/>
        <v>371.4324925382811</v>
      </c>
      <c r="O196" s="20">
        <f t="shared" si="33"/>
        <v>103052.4887119848</v>
      </c>
      <c r="P196" s="20">
        <f t="shared" si="34"/>
        <v>0</v>
      </c>
    </row>
    <row r="197" spans="2:16" ht="12.75">
      <c r="B197" s="1">
        <f t="shared" si="35"/>
        <v>14</v>
      </c>
      <c r="C197" s="1">
        <f t="shared" si="36"/>
        <v>166</v>
      </c>
      <c r="D197" s="20">
        <f t="shared" si="37"/>
        <v>724.7975566537312</v>
      </c>
      <c r="E197" s="20">
        <f t="shared" si="38"/>
        <v>352.096003099283</v>
      </c>
      <c r="F197" s="20">
        <f t="shared" si="39"/>
        <v>372.70155355444825</v>
      </c>
      <c r="G197" s="20">
        <f t="shared" si="40"/>
        <v>102679.78715843082</v>
      </c>
      <c r="H197" s="20">
        <f t="shared" si="41"/>
        <v>0</v>
      </c>
      <c r="J197" s="1">
        <f t="shared" si="28"/>
        <v>14</v>
      </c>
      <c r="K197" s="1">
        <f t="shared" si="29"/>
        <v>166</v>
      </c>
      <c r="L197" s="20">
        <f t="shared" si="30"/>
        <v>724.797556653735</v>
      </c>
      <c r="M197" s="20">
        <f t="shared" si="31"/>
        <v>352.0960030992814</v>
      </c>
      <c r="N197" s="20">
        <f t="shared" si="32"/>
        <v>372.7015535544536</v>
      </c>
      <c r="O197" s="20">
        <f t="shared" si="33"/>
        <v>102679.78715843035</v>
      </c>
      <c r="P197" s="20">
        <f t="shared" si="34"/>
        <v>0</v>
      </c>
    </row>
    <row r="198" spans="2:16" ht="12.75">
      <c r="B198" s="1">
        <f t="shared" si="35"/>
        <v>14</v>
      </c>
      <c r="C198" s="1">
        <f t="shared" si="36"/>
        <v>167</v>
      </c>
      <c r="D198" s="20">
        <f t="shared" si="37"/>
        <v>724.7975566537311</v>
      </c>
      <c r="E198" s="20">
        <f t="shared" si="38"/>
        <v>350.82260612463864</v>
      </c>
      <c r="F198" s="20">
        <f t="shared" si="39"/>
        <v>373.9749505290925</v>
      </c>
      <c r="G198" s="20">
        <f t="shared" si="40"/>
        <v>102305.81220790172</v>
      </c>
      <c r="H198" s="20">
        <f t="shared" si="41"/>
        <v>0</v>
      </c>
      <c r="J198" s="1">
        <f t="shared" si="28"/>
        <v>14</v>
      </c>
      <c r="K198" s="1">
        <f t="shared" si="29"/>
        <v>167</v>
      </c>
      <c r="L198" s="20">
        <f t="shared" si="30"/>
        <v>724.797556653735</v>
      </c>
      <c r="M198" s="20">
        <f t="shared" si="31"/>
        <v>350.82260612463705</v>
      </c>
      <c r="N198" s="20">
        <f t="shared" si="32"/>
        <v>373.97495052909795</v>
      </c>
      <c r="O198" s="20">
        <f t="shared" si="33"/>
        <v>102305.81220790125</v>
      </c>
      <c r="P198" s="20">
        <f t="shared" si="34"/>
        <v>0</v>
      </c>
    </row>
    <row r="199" spans="2:16" ht="12.75">
      <c r="B199" s="1">
        <f t="shared" si="35"/>
        <v>14</v>
      </c>
      <c r="C199" s="1">
        <f t="shared" si="36"/>
        <v>168</v>
      </c>
      <c r="D199" s="20">
        <f t="shared" si="37"/>
        <v>724.7975566537311</v>
      </c>
      <c r="E199" s="20">
        <f t="shared" si="38"/>
        <v>349.5448583769976</v>
      </c>
      <c r="F199" s="20">
        <f t="shared" si="39"/>
        <v>375.25269827673355</v>
      </c>
      <c r="G199" s="20">
        <f t="shared" si="40"/>
        <v>101930.55950962499</v>
      </c>
      <c r="H199" s="20">
        <f t="shared" si="41"/>
        <v>0</v>
      </c>
      <c r="J199" s="1">
        <f t="shared" si="28"/>
        <v>14</v>
      </c>
      <c r="K199" s="1">
        <f t="shared" si="29"/>
        <v>168</v>
      </c>
      <c r="L199" s="20">
        <f t="shared" si="30"/>
        <v>724.797556653735</v>
      </c>
      <c r="M199" s="20">
        <f t="shared" si="31"/>
        <v>349.544858376996</v>
      </c>
      <c r="N199" s="20">
        <f t="shared" si="32"/>
        <v>375.252698276739</v>
      </c>
      <c r="O199" s="20">
        <f t="shared" si="33"/>
        <v>101930.55950962451</v>
      </c>
      <c r="P199" s="20">
        <f t="shared" si="34"/>
        <v>0</v>
      </c>
    </row>
    <row r="200" spans="2:16" ht="12.75">
      <c r="B200" s="1">
        <f t="shared" si="35"/>
        <v>15</v>
      </c>
      <c r="C200" s="1">
        <f t="shared" si="36"/>
        <v>169</v>
      </c>
      <c r="D200" s="20">
        <f t="shared" si="37"/>
        <v>724.7975566537311</v>
      </c>
      <c r="E200" s="20">
        <f t="shared" si="38"/>
        <v>348.2627449912187</v>
      </c>
      <c r="F200" s="20">
        <f t="shared" si="39"/>
        <v>376.5348116625124</v>
      </c>
      <c r="G200" s="20">
        <f t="shared" si="40"/>
        <v>101554.02469796248</v>
      </c>
      <c r="H200" s="20">
        <f t="shared" si="41"/>
        <v>0</v>
      </c>
      <c r="J200" s="1">
        <f t="shared" si="28"/>
        <v>15</v>
      </c>
      <c r="K200" s="1">
        <f t="shared" si="29"/>
        <v>169</v>
      </c>
      <c r="L200" s="20">
        <f t="shared" si="30"/>
        <v>724.797556653735</v>
      </c>
      <c r="M200" s="20">
        <f t="shared" si="31"/>
        <v>348.26274499121706</v>
      </c>
      <c r="N200" s="20">
        <f t="shared" si="32"/>
        <v>376.53481166251794</v>
      </c>
      <c r="O200" s="20">
        <f t="shared" si="33"/>
        <v>101554.02469796198</v>
      </c>
      <c r="P200" s="20">
        <f t="shared" si="34"/>
        <v>0</v>
      </c>
    </row>
    <row r="201" spans="2:16" ht="12.75">
      <c r="B201" s="1">
        <f t="shared" si="35"/>
        <v>15</v>
      </c>
      <c r="C201" s="1">
        <f t="shared" si="36"/>
        <v>170</v>
      </c>
      <c r="D201" s="20">
        <f t="shared" si="37"/>
        <v>724.797556653731</v>
      </c>
      <c r="E201" s="20">
        <f t="shared" si="38"/>
        <v>346.97625105137183</v>
      </c>
      <c r="F201" s="20">
        <f t="shared" si="39"/>
        <v>377.8213056023592</v>
      </c>
      <c r="G201" s="20">
        <f t="shared" si="40"/>
        <v>101176.20339236013</v>
      </c>
      <c r="H201" s="20">
        <f t="shared" si="41"/>
        <v>0</v>
      </c>
      <c r="J201" s="1">
        <f t="shared" si="28"/>
        <v>15</v>
      </c>
      <c r="K201" s="1">
        <f t="shared" si="29"/>
        <v>170</v>
      </c>
      <c r="L201" s="20">
        <f t="shared" si="30"/>
        <v>724.797556653735</v>
      </c>
      <c r="M201" s="20">
        <f t="shared" si="31"/>
        <v>346.9762510513701</v>
      </c>
      <c r="N201" s="20">
        <f t="shared" si="32"/>
        <v>377.8213056023649</v>
      </c>
      <c r="O201" s="20">
        <f t="shared" si="33"/>
        <v>101176.20339235962</v>
      </c>
      <c r="P201" s="20">
        <f t="shared" si="34"/>
        <v>0</v>
      </c>
    </row>
    <row r="202" spans="2:16" ht="12.75">
      <c r="B202" s="1">
        <f t="shared" si="35"/>
        <v>15</v>
      </c>
      <c r="C202" s="1">
        <f t="shared" si="36"/>
        <v>171</v>
      </c>
      <c r="D202" s="20">
        <f t="shared" si="37"/>
        <v>724.7975566537311</v>
      </c>
      <c r="E202" s="20">
        <f t="shared" si="38"/>
        <v>345.6853615905638</v>
      </c>
      <c r="F202" s="20">
        <f t="shared" si="39"/>
        <v>379.11219506316735</v>
      </c>
      <c r="G202" s="20">
        <f t="shared" si="40"/>
        <v>100797.09119729696</v>
      </c>
      <c r="H202" s="20">
        <f t="shared" si="41"/>
        <v>0</v>
      </c>
      <c r="J202" s="1">
        <f t="shared" si="28"/>
        <v>15</v>
      </c>
      <c r="K202" s="1">
        <f t="shared" si="29"/>
        <v>171</v>
      </c>
      <c r="L202" s="20">
        <f t="shared" si="30"/>
        <v>724.797556653735</v>
      </c>
      <c r="M202" s="20">
        <f t="shared" si="31"/>
        <v>345.685361590562</v>
      </c>
      <c r="N202" s="20">
        <f t="shared" si="32"/>
        <v>379.112195063173</v>
      </c>
      <c r="O202" s="20">
        <f t="shared" si="33"/>
        <v>100797.09119729644</v>
      </c>
      <c r="P202" s="20">
        <f t="shared" si="34"/>
        <v>0</v>
      </c>
    </row>
    <row r="203" spans="2:16" ht="12.75">
      <c r="B203" s="1">
        <f t="shared" si="35"/>
        <v>15</v>
      </c>
      <c r="C203" s="1">
        <f t="shared" si="36"/>
        <v>172</v>
      </c>
      <c r="D203" s="20">
        <f t="shared" si="37"/>
        <v>724.7975566537312</v>
      </c>
      <c r="E203" s="20">
        <f t="shared" si="38"/>
        <v>344.3900615907646</v>
      </c>
      <c r="F203" s="20">
        <f t="shared" si="39"/>
        <v>380.40749506296663</v>
      </c>
      <c r="G203" s="20">
        <f t="shared" si="40"/>
        <v>100416.68370223399</v>
      </c>
      <c r="H203" s="20">
        <f t="shared" si="41"/>
        <v>0</v>
      </c>
      <c r="J203" s="1">
        <f t="shared" si="28"/>
        <v>15</v>
      </c>
      <c r="K203" s="1">
        <f t="shared" si="29"/>
        <v>172</v>
      </c>
      <c r="L203" s="20">
        <f t="shared" si="30"/>
        <v>724.797556653735</v>
      </c>
      <c r="M203" s="20">
        <f t="shared" si="31"/>
        <v>344.39006159076285</v>
      </c>
      <c r="N203" s="20">
        <f t="shared" si="32"/>
        <v>380.40749506297215</v>
      </c>
      <c r="O203" s="20">
        <f t="shared" si="33"/>
        <v>100416.68370223347</v>
      </c>
      <c r="P203" s="20">
        <f t="shared" si="34"/>
        <v>0</v>
      </c>
    </row>
    <row r="204" spans="2:16" ht="12.75">
      <c r="B204" s="1">
        <f t="shared" si="35"/>
        <v>15</v>
      </c>
      <c r="C204" s="1">
        <f t="shared" si="36"/>
        <v>173</v>
      </c>
      <c r="D204" s="20">
        <f t="shared" si="37"/>
        <v>724.797556653731</v>
      </c>
      <c r="E204" s="20">
        <f t="shared" si="38"/>
        <v>343.09033598263284</v>
      </c>
      <c r="F204" s="20">
        <f t="shared" si="39"/>
        <v>381.7072206710982</v>
      </c>
      <c r="G204" s="20">
        <f t="shared" si="40"/>
        <v>100034.97648156289</v>
      </c>
      <c r="H204" s="20">
        <f t="shared" si="41"/>
        <v>0</v>
      </c>
      <c r="J204" s="1">
        <f t="shared" si="28"/>
        <v>15</v>
      </c>
      <c r="K204" s="1">
        <f t="shared" si="29"/>
        <v>173</v>
      </c>
      <c r="L204" s="20">
        <f t="shared" si="30"/>
        <v>724.797556653735</v>
      </c>
      <c r="M204" s="20">
        <f t="shared" si="31"/>
        <v>343.090335982631</v>
      </c>
      <c r="N204" s="20">
        <f t="shared" si="32"/>
        <v>381.707220671104</v>
      </c>
      <c r="O204" s="20">
        <f t="shared" si="33"/>
        <v>100034.97648156236</v>
      </c>
      <c r="P204" s="20">
        <f t="shared" si="34"/>
        <v>0</v>
      </c>
    </row>
    <row r="205" spans="2:16" ht="12.75">
      <c r="B205" s="1">
        <f t="shared" si="35"/>
        <v>15</v>
      </c>
      <c r="C205" s="1">
        <f t="shared" si="36"/>
        <v>174</v>
      </c>
      <c r="D205" s="20">
        <f t="shared" si="37"/>
        <v>724.7975566537309</v>
      </c>
      <c r="E205" s="20">
        <f t="shared" si="38"/>
        <v>341.7861696453399</v>
      </c>
      <c r="F205" s="20">
        <f t="shared" si="39"/>
        <v>383.011387008391</v>
      </c>
      <c r="G205" s="20">
        <f t="shared" si="40"/>
        <v>99651.9650945545</v>
      </c>
      <c r="H205" s="20">
        <f t="shared" si="41"/>
        <v>0</v>
      </c>
      <c r="J205" s="1">
        <f t="shared" si="28"/>
        <v>15</v>
      </c>
      <c r="K205" s="1">
        <f t="shared" si="29"/>
        <v>174</v>
      </c>
      <c r="L205" s="20">
        <f t="shared" si="30"/>
        <v>724.797556653735</v>
      </c>
      <c r="M205" s="20">
        <f t="shared" si="31"/>
        <v>341.7861696453381</v>
      </c>
      <c r="N205" s="20">
        <f t="shared" si="32"/>
        <v>383.0113870083969</v>
      </c>
      <c r="O205" s="20">
        <f t="shared" si="33"/>
        <v>99651.96509455396</v>
      </c>
      <c r="P205" s="20">
        <f t="shared" si="34"/>
        <v>0</v>
      </c>
    </row>
    <row r="206" spans="2:16" ht="12.75">
      <c r="B206" s="1">
        <f t="shared" si="35"/>
        <v>15</v>
      </c>
      <c r="C206" s="1">
        <f t="shared" si="36"/>
        <v>175</v>
      </c>
      <c r="D206" s="20">
        <f t="shared" si="37"/>
        <v>724.7975566537309</v>
      </c>
      <c r="E206" s="20">
        <f t="shared" si="38"/>
        <v>340.47754740639454</v>
      </c>
      <c r="F206" s="20">
        <f t="shared" si="39"/>
        <v>384.3200092473364</v>
      </c>
      <c r="G206" s="20">
        <f t="shared" si="40"/>
        <v>99267.64508530716</v>
      </c>
      <c r="H206" s="20">
        <f t="shared" si="41"/>
        <v>0</v>
      </c>
      <c r="J206" s="1">
        <f t="shared" si="28"/>
        <v>15</v>
      </c>
      <c r="K206" s="1">
        <f t="shared" si="29"/>
        <v>175</v>
      </c>
      <c r="L206" s="20">
        <f t="shared" si="30"/>
        <v>724.797556653735</v>
      </c>
      <c r="M206" s="20">
        <f t="shared" si="31"/>
        <v>340.4775474063927</v>
      </c>
      <c r="N206" s="20">
        <f t="shared" si="32"/>
        <v>384.3200092473423</v>
      </c>
      <c r="O206" s="20">
        <f t="shared" si="33"/>
        <v>99267.64508530662</v>
      </c>
      <c r="P206" s="20">
        <f t="shared" si="34"/>
        <v>0</v>
      </c>
    </row>
    <row r="207" spans="2:16" ht="12.75">
      <c r="B207" s="1">
        <f t="shared" si="35"/>
        <v>15</v>
      </c>
      <c r="C207" s="1">
        <f t="shared" si="36"/>
        <v>176</v>
      </c>
      <c r="D207" s="20">
        <f t="shared" si="37"/>
        <v>724.7975566537309</v>
      </c>
      <c r="E207" s="20">
        <f t="shared" si="38"/>
        <v>339.1644540414661</v>
      </c>
      <c r="F207" s="20">
        <f t="shared" si="39"/>
        <v>385.6331026122648</v>
      </c>
      <c r="G207" s="20">
        <f t="shared" si="40"/>
        <v>98882.0119826949</v>
      </c>
      <c r="H207" s="20">
        <f t="shared" si="41"/>
        <v>0</v>
      </c>
      <c r="J207" s="1">
        <f t="shared" si="28"/>
        <v>15</v>
      </c>
      <c r="K207" s="1">
        <f t="shared" si="29"/>
        <v>176</v>
      </c>
      <c r="L207" s="20">
        <f t="shared" si="30"/>
        <v>724.797556653735</v>
      </c>
      <c r="M207" s="20">
        <f t="shared" si="31"/>
        <v>339.1644540414643</v>
      </c>
      <c r="N207" s="20">
        <f t="shared" si="32"/>
        <v>385.6331026122707</v>
      </c>
      <c r="O207" s="20">
        <f t="shared" si="33"/>
        <v>98882.01198269436</v>
      </c>
      <c r="P207" s="20">
        <f t="shared" si="34"/>
        <v>0</v>
      </c>
    </row>
    <row r="208" spans="2:16" ht="12.75">
      <c r="B208" s="1">
        <f t="shared" si="35"/>
        <v>15</v>
      </c>
      <c r="C208" s="1">
        <f t="shared" si="36"/>
        <v>177</v>
      </c>
      <c r="D208" s="20">
        <f t="shared" si="37"/>
        <v>724.7975566537309</v>
      </c>
      <c r="E208" s="20">
        <f t="shared" si="38"/>
        <v>337.84687427420755</v>
      </c>
      <c r="F208" s="20">
        <f t="shared" si="39"/>
        <v>386.95068237952336</v>
      </c>
      <c r="G208" s="20">
        <f t="shared" si="40"/>
        <v>98495.06130031537</v>
      </c>
      <c r="H208" s="20">
        <f t="shared" si="41"/>
        <v>0</v>
      </c>
      <c r="J208" s="1">
        <f t="shared" si="28"/>
        <v>15</v>
      </c>
      <c r="K208" s="1">
        <f t="shared" si="29"/>
        <v>177</v>
      </c>
      <c r="L208" s="20">
        <f t="shared" si="30"/>
        <v>724.797556653735</v>
      </c>
      <c r="M208" s="20">
        <f t="shared" si="31"/>
        <v>337.84687427420573</v>
      </c>
      <c r="N208" s="20">
        <f t="shared" si="32"/>
        <v>386.95068237952927</v>
      </c>
      <c r="O208" s="20">
        <f t="shared" si="33"/>
        <v>98495.06130031483</v>
      </c>
      <c r="P208" s="20">
        <f t="shared" si="34"/>
        <v>0</v>
      </c>
    </row>
    <row r="209" spans="2:16" ht="12.75">
      <c r="B209" s="1">
        <f t="shared" si="35"/>
        <v>15</v>
      </c>
      <c r="C209" s="1">
        <f t="shared" si="36"/>
        <v>178</v>
      </c>
      <c r="D209" s="20">
        <f t="shared" si="37"/>
        <v>724.7975566537308</v>
      </c>
      <c r="E209" s="20">
        <f t="shared" si="38"/>
        <v>336.5247927760775</v>
      </c>
      <c r="F209" s="20">
        <f t="shared" si="39"/>
        <v>388.2727638776533</v>
      </c>
      <c r="G209" s="20">
        <f t="shared" si="40"/>
        <v>98106.78853643771</v>
      </c>
      <c r="H209" s="20">
        <f t="shared" si="41"/>
        <v>0</v>
      </c>
      <c r="J209" s="1">
        <f t="shared" si="28"/>
        <v>15</v>
      </c>
      <c r="K209" s="1">
        <f t="shared" si="29"/>
        <v>178</v>
      </c>
      <c r="L209" s="20">
        <f t="shared" si="30"/>
        <v>724.797556653735</v>
      </c>
      <c r="M209" s="20">
        <f t="shared" si="31"/>
        <v>336.5247927760757</v>
      </c>
      <c r="N209" s="20">
        <f t="shared" si="32"/>
        <v>388.2727638776593</v>
      </c>
      <c r="O209" s="20">
        <f t="shared" si="33"/>
        <v>98106.78853643718</v>
      </c>
      <c r="P209" s="20">
        <f t="shared" si="34"/>
        <v>0</v>
      </c>
    </row>
    <row r="210" spans="2:16" ht="12.75">
      <c r="B210" s="1">
        <f t="shared" si="35"/>
        <v>15</v>
      </c>
      <c r="C210" s="1">
        <f t="shared" si="36"/>
        <v>179</v>
      </c>
      <c r="D210" s="20">
        <f t="shared" si="37"/>
        <v>724.797556653731</v>
      </c>
      <c r="E210" s="20">
        <f t="shared" si="38"/>
        <v>335.1981941661622</v>
      </c>
      <c r="F210" s="20">
        <f t="shared" si="39"/>
        <v>389.59936248756884</v>
      </c>
      <c r="G210" s="20">
        <f t="shared" si="40"/>
        <v>97717.18917395014</v>
      </c>
      <c r="H210" s="20">
        <f t="shared" si="41"/>
        <v>0</v>
      </c>
      <c r="J210" s="1">
        <f t="shared" si="28"/>
        <v>15</v>
      </c>
      <c r="K210" s="1">
        <f t="shared" si="29"/>
        <v>179</v>
      </c>
      <c r="L210" s="20">
        <f t="shared" si="30"/>
        <v>724.797556653735</v>
      </c>
      <c r="M210" s="20">
        <f t="shared" si="31"/>
        <v>335.19819416616036</v>
      </c>
      <c r="N210" s="20">
        <f t="shared" si="32"/>
        <v>389.59936248757464</v>
      </c>
      <c r="O210" s="20">
        <f t="shared" si="33"/>
        <v>97717.1891739496</v>
      </c>
      <c r="P210" s="20">
        <f t="shared" si="34"/>
        <v>0</v>
      </c>
    </row>
    <row r="211" spans="2:16" ht="12.75">
      <c r="B211" s="1">
        <f t="shared" si="35"/>
        <v>15</v>
      </c>
      <c r="C211" s="1">
        <f t="shared" si="36"/>
        <v>180</v>
      </c>
      <c r="D211" s="20">
        <f t="shared" si="37"/>
        <v>724.7975566537309</v>
      </c>
      <c r="E211" s="20">
        <f t="shared" si="38"/>
        <v>333.86706301099633</v>
      </c>
      <c r="F211" s="20">
        <f t="shared" si="39"/>
        <v>390.9304936427346</v>
      </c>
      <c r="G211" s="20">
        <f t="shared" si="40"/>
        <v>97326.25868030741</v>
      </c>
      <c r="H211" s="20">
        <f t="shared" si="41"/>
        <v>0</v>
      </c>
      <c r="J211" s="1">
        <f t="shared" si="28"/>
        <v>15</v>
      </c>
      <c r="K211" s="1">
        <f t="shared" si="29"/>
        <v>180</v>
      </c>
      <c r="L211" s="20">
        <f t="shared" si="30"/>
        <v>724.797556653735</v>
      </c>
      <c r="M211" s="20">
        <f t="shared" si="31"/>
        <v>333.8670630109945</v>
      </c>
      <c r="N211" s="20">
        <f t="shared" si="32"/>
        <v>390.9304936427405</v>
      </c>
      <c r="O211" s="20">
        <f t="shared" si="33"/>
        <v>97326.25868030687</v>
      </c>
      <c r="P211" s="20">
        <f t="shared" si="34"/>
        <v>0</v>
      </c>
    </row>
    <row r="212" spans="2:16" ht="12.75">
      <c r="B212" s="1">
        <f t="shared" si="35"/>
        <v>16</v>
      </c>
      <c r="C212" s="1">
        <f t="shared" si="36"/>
        <v>181</v>
      </c>
      <c r="D212" s="20">
        <f t="shared" si="37"/>
        <v>724.7975566537307</v>
      </c>
      <c r="E212" s="20">
        <f t="shared" si="38"/>
        <v>332.5313838243837</v>
      </c>
      <c r="F212" s="20">
        <f t="shared" si="39"/>
        <v>392.266172829347</v>
      </c>
      <c r="G212" s="20">
        <f t="shared" si="40"/>
        <v>96933.99250747806</v>
      </c>
      <c r="H212" s="20">
        <f t="shared" si="41"/>
        <v>0</v>
      </c>
      <c r="J212" s="1">
        <f t="shared" si="28"/>
        <v>16</v>
      </c>
      <c r="K212" s="1">
        <f t="shared" si="29"/>
        <v>181</v>
      </c>
      <c r="L212" s="20">
        <f t="shared" si="30"/>
        <v>724.797556653735</v>
      </c>
      <c r="M212" s="20">
        <f t="shared" si="31"/>
        <v>332.5313838243818</v>
      </c>
      <c r="N212" s="20">
        <f t="shared" si="32"/>
        <v>392.2661728293532</v>
      </c>
      <c r="O212" s="20">
        <f t="shared" si="33"/>
        <v>96933.99250747752</v>
      </c>
      <c r="P212" s="20">
        <f t="shared" si="34"/>
        <v>0</v>
      </c>
    </row>
    <row r="213" spans="2:16" ht="12.75">
      <c r="B213" s="1">
        <f t="shared" si="35"/>
        <v>16</v>
      </c>
      <c r="C213" s="1">
        <f t="shared" si="36"/>
        <v>182</v>
      </c>
      <c r="D213" s="20">
        <f t="shared" si="37"/>
        <v>724.7975566537308</v>
      </c>
      <c r="E213" s="20">
        <f t="shared" si="38"/>
        <v>331.19114106721673</v>
      </c>
      <c r="F213" s="20">
        <f t="shared" si="39"/>
        <v>393.60641558651406</v>
      </c>
      <c r="G213" s="20">
        <f t="shared" si="40"/>
        <v>96540.38609189155</v>
      </c>
      <c r="H213" s="20">
        <f t="shared" si="41"/>
        <v>0</v>
      </c>
      <c r="J213" s="1">
        <f t="shared" si="28"/>
        <v>16</v>
      </c>
      <c r="K213" s="1">
        <f t="shared" si="29"/>
        <v>182</v>
      </c>
      <c r="L213" s="20">
        <f t="shared" si="30"/>
        <v>724.797556653735</v>
      </c>
      <c r="M213" s="20">
        <f t="shared" si="31"/>
        <v>331.1911410672149</v>
      </c>
      <c r="N213" s="20">
        <f t="shared" si="32"/>
        <v>393.6064155865201</v>
      </c>
      <c r="O213" s="20">
        <f t="shared" si="33"/>
        <v>96540.386091891</v>
      </c>
      <c r="P213" s="20">
        <f t="shared" si="34"/>
        <v>0</v>
      </c>
    </row>
    <row r="214" spans="2:16" ht="12.75">
      <c r="B214" s="1">
        <f t="shared" si="35"/>
        <v>16</v>
      </c>
      <c r="C214" s="1">
        <f t="shared" si="36"/>
        <v>183</v>
      </c>
      <c r="D214" s="20">
        <f t="shared" si="37"/>
        <v>724.7975566537307</v>
      </c>
      <c r="E214" s="20">
        <f t="shared" si="38"/>
        <v>329.84631914729613</v>
      </c>
      <c r="F214" s="20">
        <f t="shared" si="39"/>
        <v>394.95123750643455</v>
      </c>
      <c r="G214" s="20">
        <f t="shared" si="40"/>
        <v>96145.43485438511</v>
      </c>
      <c r="H214" s="20">
        <f t="shared" si="41"/>
        <v>0</v>
      </c>
      <c r="J214" s="1">
        <f t="shared" si="28"/>
        <v>16</v>
      </c>
      <c r="K214" s="1">
        <f t="shared" si="29"/>
        <v>183</v>
      </c>
      <c r="L214" s="20">
        <f t="shared" si="30"/>
        <v>724.797556653735</v>
      </c>
      <c r="M214" s="20">
        <f t="shared" si="31"/>
        <v>329.8463191472943</v>
      </c>
      <c r="N214" s="20">
        <f t="shared" si="32"/>
        <v>394.9512375064407</v>
      </c>
      <c r="O214" s="20">
        <f t="shared" si="33"/>
        <v>96145.43485438457</v>
      </c>
      <c r="P214" s="20">
        <f t="shared" si="34"/>
        <v>0</v>
      </c>
    </row>
    <row r="215" spans="2:16" ht="12.75">
      <c r="B215" s="1">
        <f t="shared" si="35"/>
        <v>16</v>
      </c>
      <c r="C215" s="1">
        <f t="shared" si="36"/>
        <v>184</v>
      </c>
      <c r="D215" s="20">
        <f t="shared" si="37"/>
        <v>724.7975566537307</v>
      </c>
      <c r="E215" s="20">
        <f t="shared" si="38"/>
        <v>328.49690241914914</v>
      </c>
      <c r="F215" s="20">
        <f t="shared" si="39"/>
        <v>396.30065423458154</v>
      </c>
      <c r="G215" s="20">
        <f t="shared" si="40"/>
        <v>95749.13420015053</v>
      </c>
      <c r="H215" s="20">
        <f t="shared" si="41"/>
        <v>0</v>
      </c>
      <c r="J215" s="1">
        <f t="shared" si="28"/>
        <v>16</v>
      </c>
      <c r="K215" s="1">
        <f t="shared" si="29"/>
        <v>184</v>
      </c>
      <c r="L215" s="20">
        <f t="shared" si="30"/>
        <v>724.797556653735</v>
      </c>
      <c r="M215" s="20">
        <f t="shared" si="31"/>
        <v>328.4969024191473</v>
      </c>
      <c r="N215" s="20">
        <f t="shared" si="32"/>
        <v>396.3006542345877</v>
      </c>
      <c r="O215" s="20">
        <f t="shared" si="33"/>
        <v>95749.13420014999</v>
      </c>
      <c r="P215" s="20">
        <f t="shared" si="34"/>
        <v>0</v>
      </c>
    </row>
    <row r="216" spans="2:16" ht="12.75">
      <c r="B216" s="1">
        <f t="shared" si="35"/>
        <v>16</v>
      </c>
      <c r="C216" s="1">
        <f t="shared" si="36"/>
        <v>185</v>
      </c>
      <c r="D216" s="20">
        <f t="shared" si="37"/>
        <v>724.7975566537307</v>
      </c>
      <c r="E216" s="20">
        <f t="shared" si="38"/>
        <v>327.14287518384765</v>
      </c>
      <c r="F216" s="20">
        <f t="shared" si="39"/>
        <v>397.65468146988303</v>
      </c>
      <c r="G216" s="20">
        <f t="shared" si="40"/>
        <v>95351.47951868064</v>
      </c>
      <c r="H216" s="20">
        <f t="shared" si="41"/>
        <v>0</v>
      </c>
      <c r="J216" s="1">
        <f t="shared" si="28"/>
        <v>16</v>
      </c>
      <c r="K216" s="1">
        <f t="shared" si="29"/>
        <v>185</v>
      </c>
      <c r="L216" s="20">
        <f t="shared" si="30"/>
        <v>724.797556653735</v>
      </c>
      <c r="M216" s="20">
        <f t="shared" si="31"/>
        <v>327.14287518384583</v>
      </c>
      <c r="N216" s="20">
        <f t="shared" si="32"/>
        <v>397.65468146988917</v>
      </c>
      <c r="O216" s="20">
        <f t="shared" si="33"/>
        <v>95351.47951868009</v>
      </c>
      <c r="P216" s="20">
        <f t="shared" si="34"/>
        <v>0</v>
      </c>
    </row>
    <row r="217" spans="2:16" ht="12.75">
      <c r="B217" s="1">
        <f t="shared" si="35"/>
        <v>16</v>
      </c>
      <c r="C217" s="1">
        <f t="shared" si="36"/>
        <v>186</v>
      </c>
      <c r="D217" s="20">
        <f t="shared" si="37"/>
        <v>724.7975566537308</v>
      </c>
      <c r="E217" s="20">
        <f t="shared" si="38"/>
        <v>325.78422168882554</v>
      </c>
      <c r="F217" s="20">
        <f t="shared" si="39"/>
        <v>399.01333496490525</v>
      </c>
      <c r="G217" s="20">
        <f t="shared" si="40"/>
        <v>94952.46618371573</v>
      </c>
      <c r="H217" s="20">
        <f t="shared" si="41"/>
        <v>0</v>
      </c>
      <c r="J217" s="1">
        <f t="shared" si="28"/>
        <v>16</v>
      </c>
      <c r="K217" s="1">
        <f t="shared" si="29"/>
        <v>186</v>
      </c>
      <c r="L217" s="20">
        <f t="shared" si="30"/>
        <v>724.797556653735</v>
      </c>
      <c r="M217" s="20">
        <f t="shared" si="31"/>
        <v>325.78422168882366</v>
      </c>
      <c r="N217" s="20">
        <f t="shared" si="32"/>
        <v>399.01333496491134</v>
      </c>
      <c r="O217" s="20">
        <f t="shared" si="33"/>
        <v>94952.46618371518</v>
      </c>
      <c r="P217" s="20">
        <f t="shared" si="34"/>
        <v>0</v>
      </c>
    </row>
    <row r="218" spans="2:16" ht="12.75">
      <c r="B218" s="1">
        <f t="shared" si="35"/>
        <v>16</v>
      </c>
      <c r="C218" s="1">
        <f t="shared" si="36"/>
        <v>187</v>
      </c>
      <c r="D218" s="20">
        <f t="shared" si="37"/>
        <v>724.7975566537307</v>
      </c>
      <c r="E218" s="20">
        <f t="shared" si="38"/>
        <v>324.42092612769545</v>
      </c>
      <c r="F218" s="20">
        <f t="shared" si="39"/>
        <v>400.3766305260352</v>
      </c>
      <c r="G218" s="20">
        <f t="shared" si="40"/>
        <v>94552.0895531897</v>
      </c>
      <c r="H218" s="20">
        <f t="shared" si="41"/>
        <v>0</v>
      </c>
      <c r="J218" s="1">
        <f t="shared" si="28"/>
        <v>16</v>
      </c>
      <c r="K218" s="1">
        <f t="shared" si="29"/>
        <v>187</v>
      </c>
      <c r="L218" s="20">
        <f t="shared" si="30"/>
        <v>724.797556653735</v>
      </c>
      <c r="M218" s="20">
        <f t="shared" si="31"/>
        <v>324.4209261276935</v>
      </c>
      <c r="N218" s="20">
        <f t="shared" si="32"/>
        <v>400.3766305260415</v>
      </c>
      <c r="O218" s="20">
        <f t="shared" si="33"/>
        <v>94552.08955318914</v>
      </c>
      <c r="P218" s="20">
        <f t="shared" si="34"/>
        <v>0</v>
      </c>
    </row>
    <row r="219" spans="2:16" ht="12.75">
      <c r="B219" s="1">
        <f t="shared" si="35"/>
        <v>16</v>
      </c>
      <c r="C219" s="1">
        <f t="shared" si="36"/>
        <v>188</v>
      </c>
      <c r="D219" s="20">
        <f t="shared" si="37"/>
        <v>724.7975566537306</v>
      </c>
      <c r="E219" s="20">
        <f t="shared" si="38"/>
        <v>323.0529726400648</v>
      </c>
      <c r="F219" s="20">
        <f t="shared" si="39"/>
        <v>401.74458401366576</v>
      </c>
      <c r="G219" s="20">
        <f t="shared" si="40"/>
        <v>94150.34496917603</v>
      </c>
      <c r="H219" s="20">
        <f t="shared" si="41"/>
        <v>0</v>
      </c>
      <c r="J219" s="1">
        <f t="shared" si="28"/>
        <v>16</v>
      </c>
      <c r="K219" s="1">
        <f t="shared" si="29"/>
        <v>188</v>
      </c>
      <c r="L219" s="20">
        <f t="shared" si="30"/>
        <v>724.797556653735</v>
      </c>
      <c r="M219" s="20">
        <f t="shared" si="31"/>
        <v>323.05297264006293</v>
      </c>
      <c r="N219" s="20">
        <f t="shared" si="32"/>
        <v>401.74458401367207</v>
      </c>
      <c r="O219" s="20">
        <f t="shared" si="33"/>
        <v>94150.34496917546</v>
      </c>
      <c r="P219" s="20">
        <f t="shared" si="34"/>
        <v>0</v>
      </c>
    </row>
    <row r="220" spans="2:16" ht="12.75">
      <c r="B220" s="1">
        <f t="shared" si="35"/>
        <v>16</v>
      </c>
      <c r="C220" s="1">
        <f t="shared" si="36"/>
        <v>189</v>
      </c>
      <c r="D220" s="20">
        <f t="shared" si="37"/>
        <v>724.7975566537305</v>
      </c>
      <c r="E220" s="20">
        <f t="shared" si="38"/>
        <v>321.68034531135146</v>
      </c>
      <c r="F220" s="20">
        <f t="shared" si="39"/>
        <v>403.117211342379</v>
      </c>
      <c r="G220" s="20">
        <f t="shared" si="40"/>
        <v>93747.22775783365</v>
      </c>
      <c r="H220" s="20">
        <f t="shared" si="41"/>
        <v>0</v>
      </c>
      <c r="J220" s="1">
        <f t="shared" si="28"/>
        <v>16</v>
      </c>
      <c r="K220" s="1">
        <f t="shared" si="29"/>
        <v>189</v>
      </c>
      <c r="L220" s="20">
        <f t="shared" si="30"/>
        <v>724.797556653735</v>
      </c>
      <c r="M220" s="20">
        <f t="shared" si="31"/>
        <v>321.6803453113495</v>
      </c>
      <c r="N220" s="20">
        <f t="shared" si="32"/>
        <v>403.1172113423855</v>
      </c>
      <c r="O220" s="20">
        <f t="shared" si="33"/>
        <v>93747.22775783308</v>
      </c>
      <c r="P220" s="20">
        <f t="shared" si="34"/>
        <v>0</v>
      </c>
    </row>
    <row r="221" spans="2:16" ht="12.75">
      <c r="B221" s="1">
        <f t="shared" si="35"/>
        <v>16</v>
      </c>
      <c r="C221" s="1">
        <f t="shared" si="36"/>
        <v>190</v>
      </c>
      <c r="D221" s="20">
        <f t="shared" si="37"/>
        <v>724.7975566537302</v>
      </c>
      <c r="E221" s="20">
        <f t="shared" si="38"/>
        <v>320.3030281725983</v>
      </c>
      <c r="F221" s="20">
        <f t="shared" si="39"/>
        <v>404.4945284811319</v>
      </c>
      <c r="G221" s="20">
        <f t="shared" si="40"/>
        <v>93342.73322935253</v>
      </c>
      <c r="H221" s="20">
        <f t="shared" si="41"/>
        <v>0</v>
      </c>
      <c r="J221" s="1">
        <f t="shared" si="28"/>
        <v>16</v>
      </c>
      <c r="K221" s="1">
        <f t="shared" si="29"/>
        <v>190</v>
      </c>
      <c r="L221" s="20">
        <f t="shared" si="30"/>
        <v>724.797556653735</v>
      </c>
      <c r="M221" s="20">
        <f t="shared" si="31"/>
        <v>320.3030281725964</v>
      </c>
      <c r="N221" s="20">
        <f t="shared" si="32"/>
        <v>404.4945284811386</v>
      </c>
      <c r="O221" s="20">
        <f t="shared" si="33"/>
        <v>93342.73322935194</v>
      </c>
      <c r="P221" s="20">
        <f t="shared" si="34"/>
        <v>0</v>
      </c>
    </row>
    <row r="222" spans="2:16" ht="12.75">
      <c r="B222" s="1">
        <f t="shared" si="35"/>
        <v>16</v>
      </c>
      <c r="C222" s="1">
        <f t="shared" si="36"/>
        <v>191</v>
      </c>
      <c r="D222" s="20">
        <f t="shared" si="37"/>
        <v>724.7975566537306</v>
      </c>
      <c r="E222" s="20">
        <f t="shared" si="38"/>
        <v>318.9210052002878</v>
      </c>
      <c r="F222" s="20">
        <f t="shared" si="39"/>
        <v>405.87655145344274</v>
      </c>
      <c r="G222" s="20">
        <f t="shared" si="40"/>
        <v>92936.85667789908</v>
      </c>
      <c r="H222" s="20">
        <f t="shared" si="41"/>
        <v>0</v>
      </c>
      <c r="J222" s="1">
        <f t="shared" si="28"/>
        <v>16</v>
      </c>
      <c r="K222" s="1">
        <f t="shared" si="29"/>
        <v>191</v>
      </c>
      <c r="L222" s="20">
        <f t="shared" si="30"/>
        <v>724.797556653735</v>
      </c>
      <c r="M222" s="20">
        <f t="shared" si="31"/>
        <v>318.92100520028583</v>
      </c>
      <c r="N222" s="20">
        <f t="shared" si="32"/>
        <v>405.87655145344917</v>
      </c>
      <c r="O222" s="20">
        <f t="shared" si="33"/>
        <v>92936.8566778985</v>
      </c>
      <c r="P222" s="20">
        <f t="shared" si="34"/>
        <v>0</v>
      </c>
    </row>
    <row r="223" spans="2:16" ht="12.75">
      <c r="B223" s="1">
        <f t="shared" si="35"/>
        <v>16</v>
      </c>
      <c r="C223" s="1">
        <f t="shared" si="36"/>
        <v>192</v>
      </c>
      <c r="D223" s="20">
        <f t="shared" si="37"/>
        <v>724.7975566537305</v>
      </c>
      <c r="E223" s="20">
        <f t="shared" si="38"/>
        <v>317.5342603161552</v>
      </c>
      <c r="F223" s="20">
        <f t="shared" si="39"/>
        <v>407.26329633757524</v>
      </c>
      <c r="G223" s="20">
        <f t="shared" si="40"/>
        <v>92529.5933815615</v>
      </c>
      <c r="H223" s="20">
        <f t="shared" si="41"/>
        <v>0</v>
      </c>
      <c r="J223" s="1">
        <f t="shared" si="28"/>
        <v>16</v>
      </c>
      <c r="K223" s="1">
        <f t="shared" si="29"/>
        <v>192</v>
      </c>
      <c r="L223" s="20">
        <f t="shared" si="30"/>
        <v>724.797556653735</v>
      </c>
      <c r="M223" s="20">
        <f t="shared" si="31"/>
        <v>317.5342603161532</v>
      </c>
      <c r="N223" s="20">
        <f t="shared" si="32"/>
        <v>407.2632963375818</v>
      </c>
      <c r="O223" s="20">
        <f t="shared" si="33"/>
        <v>92529.59338156092</v>
      </c>
      <c r="P223" s="20">
        <f t="shared" si="34"/>
        <v>0</v>
      </c>
    </row>
    <row r="224" spans="2:16" ht="12.75">
      <c r="B224" s="1">
        <f t="shared" si="35"/>
        <v>17</v>
      </c>
      <c r="C224" s="1">
        <f t="shared" si="36"/>
        <v>193</v>
      </c>
      <c r="D224" s="20">
        <f t="shared" si="37"/>
        <v>724.7975566537305</v>
      </c>
      <c r="E224" s="20">
        <f t="shared" si="38"/>
        <v>316.1427773870018</v>
      </c>
      <c r="F224" s="20">
        <f t="shared" si="39"/>
        <v>408.65477926672867</v>
      </c>
      <c r="G224" s="20">
        <f t="shared" si="40"/>
        <v>92120.93860229477</v>
      </c>
      <c r="H224" s="20">
        <f t="shared" si="41"/>
        <v>0</v>
      </c>
      <c r="J224" s="1">
        <f t="shared" si="28"/>
        <v>17</v>
      </c>
      <c r="K224" s="1">
        <f t="shared" si="29"/>
        <v>193</v>
      </c>
      <c r="L224" s="20">
        <f t="shared" si="30"/>
        <v>724.797556653735</v>
      </c>
      <c r="M224" s="20">
        <f t="shared" si="31"/>
        <v>316.1427773869998</v>
      </c>
      <c r="N224" s="20">
        <f t="shared" si="32"/>
        <v>408.6547792667352</v>
      </c>
      <c r="O224" s="20">
        <f t="shared" si="33"/>
        <v>92120.93860229418</v>
      </c>
      <c r="P224" s="20">
        <f t="shared" si="34"/>
        <v>0</v>
      </c>
    </row>
    <row r="225" spans="2:16" ht="12.75">
      <c r="B225" s="1">
        <f t="shared" si="35"/>
        <v>17</v>
      </c>
      <c r="C225" s="1">
        <f t="shared" si="36"/>
        <v>194</v>
      </c>
      <c r="D225" s="20">
        <f t="shared" si="37"/>
        <v>724.7975566537303</v>
      </c>
      <c r="E225" s="20">
        <f t="shared" si="38"/>
        <v>314.74654022450716</v>
      </c>
      <c r="F225" s="20">
        <f t="shared" si="39"/>
        <v>410.0510164292232</v>
      </c>
      <c r="G225" s="20">
        <f t="shared" si="40"/>
        <v>91710.88758586555</v>
      </c>
      <c r="H225" s="20">
        <f t="shared" si="41"/>
        <v>0</v>
      </c>
      <c r="J225" s="1">
        <f aca="true" t="shared" si="42" ref="J225:J288">IF(K225&lt;&gt;" ",INT(K224/12)+1," ")</f>
        <v>17</v>
      </c>
      <c r="K225" s="1">
        <f aca="true" t="shared" si="43" ref="K225:K288">IF(CODE(K224)=32," ",IF(AND(K224+1&lt;=$E$12,O224&gt;0),+K224+1," "))</f>
        <v>194</v>
      </c>
      <c r="L225" s="20">
        <f aca="true" t="shared" si="44" ref="L225:L288">IF(K225&lt;&gt;" ",IF(O224&lt;L224,O224+M225,PMT($E$9,($E$11),-$E$5))," ")</f>
        <v>724.797556653735</v>
      </c>
      <c r="M225" s="20">
        <f aca="true" t="shared" si="45" ref="M225:M288">IF(K225&lt;&gt;" ",O224*$E$9," ")</f>
        <v>314.7465402245051</v>
      </c>
      <c r="N225" s="20">
        <f aca="true" t="shared" si="46" ref="N225:N288">IF(K225&lt;&gt;" ",L225-M225+P225," ")</f>
        <v>410.0510164292299</v>
      </c>
      <c r="O225" s="20">
        <f aca="true" t="shared" si="47" ref="O225:O288">IF(K225&lt;&gt;" ",O224-N225," ")</f>
        <v>91710.88758586494</v>
      </c>
      <c r="P225" s="20">
        <f aca="true" t="shared" si="48" ref="P225:P288">IF(K225&lt;&gt;" ",IF(AND($E$17=J225,$E$18=K225-(J225-1)*12),$E$16,0)," ")</f>
        <v>0</v>
      </c>
    </row>
    <row r="226" spans="2:16" ht="12.75">
      <c r="B226" s="1">
        <f t="shared" si="35"/>
        <v>17</v>
      </c>
      <c r="C226" s="1">
        <f t="shared" si="36"/>
        <v>195</v>
      </c>
      <c r="D226" s="20">
        <f t="shared" si="37"/>
        <v>724.7975566537305</v>
      </c>
      <c r="E226" s="20">
        <f t="shared" si="38"/>
        <v>313.34553258504064</v>
      </c>
      <c r="F226" s="20">
        <f t="shared" si="39"/>
        <v>411.4520240686898</v>
      </c>
      <c r="G226" s="20">
        <f t="shared" si="40"/>
        <v>91299.43556179687</v>
      </c>
      <c r="H226" s="20">
        <f t="shared" si="41"/>
        <v>0</v>
      </c>
      <c r="J226" s="1">
        <f t="shared" si="42"/>
        <v>17</v>
      </c>
      <c r="K226" s="1">
        <f t="shared" si="43"/>
        <v>195</v>
      </c>
      <c r="L226" s="20">
        <f t="shared" si="44"/>
        <v>724.797556653735</v>
      </c>
      <c r="M226" s="20">
        <f t="shared" si="45"/>
        <v>313.34553258503854</v>
      </c>
      <c r="N226" s="20">
        <f t="shared" si="46"/>
        <v>411.45202406869646</v>
      </c>
      <c r="O226" s="20">
        <f t="shared" si="47"/>
        <v>91299.43556179624</v>
      </c>
      <c r="P226" s="20">
        <f t="shared" si="48"/>
        <v>0</v>
      </c>
    </row>
    <row r="227" spans="2:16" ht="12.75">
      <c r="B227" s="1">
        <f t="shared" si="35"/>
        <v>17</v>
      </c>
      <c r="C227" s="1">
        <f t="shared" si="36"/>
        <v>196</v>
      </c>
      <c r="D227" s="20">
        <f t="shared" si="37"/>
        <v>724.7975566537303</v>
      </c>
      <c r="E227" s="20">
        <f t="shared" si="38"/>
        <v>311.93973816947266</v>
      </c>
      <c r="F227" s="20">
        <f t="shared" si="39"/>
        <v>412.8578184842577</v>
      </c>
      <c r="G227" s="20">
        <f t="shared" si="40"/>
        <v>90886.5777433126</v>
      </c>
      <c r="H227" s="20">
        <f t="shared" si="41"/>
        <v>0</v>
      </c>
      <c r="J227" s="1">
        <f t="shared" si="42"/>
        <v>17</v>
      </c>
      <c r="K227" s="1">
        <f t="shared" si="43"/>
        <v>196</v>
      </c>
      <c r="L227" s="20">
        <f t="shared" si="44"/>
        <v>724.797556653735</v>
      </c>
      <c r="M227" s="20">
        <f t="shared" si="45"/>
        <v>311.9397381694705</v>
      </c>
      <c r="N227" s="20">
        <f t="shared" si="46"/>
        <v>412.8578184842645</v>
      </c>
      <c r="O227" s="20">
        <f t="shared" si="47"/>
        <v>90886.57774331198</v>
      </c>
      <c r="P227" s="20">
        <f t="shared" si="48"/>
        <v>0</v>
      </c>
    </row>
    <row r="228" spans="2:16" ht="12.75">
      <c r="B228" s="1">
        <f aca="true" t="shared" si="49" ref="B228:B291">IF(C228&lt;&gt;" ",INT(C227/12)+1," ")</f>
        <v>17</v>
      </c>
      <c r="C228" s="1">
        <f aca="true" t="shared" si="50" ref="C228:C291">IF(CODE(C227)=32," ",IF(C227+1&gt;$E$11," ",+C227+1))</f>
        <v>197</v>
      </c>
      <c r="D228" s="20">
        <f aca="true" t="shared" si="51" ref="D228:D291">IF(C228&lt;&gt;" ",PMT($E$9,($E$11)-C227,-G227)," ")</f>
        <v>724.7975566537303</v>
      </c>
      <c r="E228" s="20">
        <f aca="true" t="shared" si="52" ref="E228:E291">IF(C228&lt;&gt;" ",G227*$E$9," ")</f>
        <v>310.52914062298476</v>
      </c>
      <c r="F228" s="20">
        <f aca="true" t="shared" si="53" ref="F228:F291">IF(C228&lt;&gt;" ",D228-E228+H228," ")</f>
        <v>414.2684160307456</v>
      </c>
      <c r="G228" s="20">
        <f aca="true" t="shared" si="54" ref="G228:G291">IF(C228&lt;&gt;" ",G227-F228," ")</f>
        <v>90472.30932728187</v>
      </c>
      <c r="H228" s="20">
        <f aca="true" t="shared" si="55" ref="H228:H291">IF(C228&lt;&gt;" ",IF(AND($E$17=B228,$E$18=C228-(B228-1)*12),$E$16,0)," ")</f>
        <v>0</v>
      </c>
      <c r="J228" s="1">
        <f t="shared" si="42"/>
        <v>17</v>
      </c>
      <c r="K228" s="1">
        <f t="shared" si="43"/>
        <v>197</v>
      </c>
      <c r="L228" s="20">
        <f t="shared" si="44"/>
        <v>724.797556653735</v>
      </c>
      <c r="M228" s="20">
        <f t="shared" si="45"/>
        <v>310.5291406229826</v>
      </c>
      <c r="N228" s="20">
        <f t="shared" si="46"/>
        <v>414.2684160307524</v>
      </c>
      <c r="O228" s="20">
        <f t="shared" si="47"/>
        <v>90472.30932728123</v>
      </c>
      <c r="P228" s="20">
        <f t="shared" si="48"/>
        <v>0</v>
      </c>
    </row>
    <row r="229" spans="2:16" ht="12.75">
      <c r="B229" s="1">
        <f t="shared" si="49"/>
        <v>17</v>
      </c>
      <c r="C229" s="1">
        <f t="shared" si="50"/>
        <v>198</v>
      </c>
      <c r="D229" s="20">
        <f t="shared" si="51"/>
        <v>724.7975566537305</v>
      </c>
      <c r="E229" s="20">
        <f t="shared" si="52"/>
        <v>309.11372353487974</v>
      </c>
      <c r="F229" s="20">
        <f t="shared" si="53"/>
        <v>415.6838331188507</v>
      </c>
      <c r="G229" s="20">
        <f t="shared" si="54"/>
        <v>90056.62549416302</v>
      </c>
      <c r="H229" s="20">
        <f t="shared" si="55"/>
        <v>0</v>
      </c>
      <c r="J229" s="1">
        <f t="shared" si="42"/>
        <v>17</v>
      </c>
      <c r="K229" s="1">
        <f t="shared" si="43"/>
        <v>198</v>
      </c>
      <c r="L229" s="20">
        <f t="shared" si="44"/>
        <v>724.797556653735</v>
      </c>
      <c r="M229" s="20">
        <f t="shared" si="45"/>
        <v>309.1137235348775</v>
      </c>
      <c r="N229" s="20">
        <f t="shared" si="46"/>
        <v>415.6838331188575</v>
      </c>
      <c r="O229" s="20">
        <f t="shared" si="47"/>
        <v>90056.62549416236</v>
      </c>
      <c r="P229" s="20">
        <f t="shared" si="48"/>
        <v>0</v>
      </c>
    </row>
    <row r="230" spans="2:16" ht="12.75">
      <c r="B230" s="1">
        <f t="shared" si="49"/>
        <v>17</v>
      </c>
      <c r="C230" s="1">
        <f t="shared" si="50"/>
        <v>199</v>
      </c>
      <c r="D230" s="20">
        <f t="shared" si="51"/>
        <v>724.7975566537303</v>
      </c>
      <c r="E230" s="20">
        <f t="shared" si="52"/>
        <v>307.6934704383903</v>
      </c>
      <c r="F230" s="20">
        <f t="shared" si="53"/>
        <v>417.10408621534003</v>
      </c>
      <c r="G230" s="20">
        <f t="shared" si="54"/>
        <v>89639.52140794767</v>
      </c>
      <c r="H230" s="20">
        <f t="shared" si="55"/>
        <v>0</v>
      </c>
      <c r="J230" s="1">
        <f t="shared" si="42"/>
        <v>17</v>
      </c>
      <c r="K230" s="1">
        <f t="shared" si="43"/>
        <v>199</v>
      </c>
      <c r="L230" s="20">
        <f t="shared" si="44"/>
        <v>724.797556653735</v>
      </c>
      <c r="M230" s="20">
        <f t="shared" si="45"/>
        <v>307.6934704383881</v>
      </c>
      <c r="N230" s="20">
        <f t="shared" si="46"/>
        <v>417.1040862153469</v>
      </c>
      <c r="O230" s="20">
        <f t="shared" si="47"/>
        <v>89639.52140794702</v>
      </c>
      <c r="P230" s="20">
        <f t="shared" si="48"/>
        <v>0</v>
      </c>
    </row>
    <row r="231" spans="2:16" ht="12.75">
      <c r="B231" s="1">
        <f t="shared" si="49"/>
        <v>17</v>
      </c>
      <c r="C231" s="1">
        <f t="shared" si="50"/>
        <v>200</v>
      </c>
      <c r="D231" s="20">
        <f t="shared" si="51"/>
        <v>724.7975566537301</v>
      </c>
      <c r="E231" s="20">
        <f t="shared" si="52"/>
        <v>306.26836481048787</v>
      </c>
      <c r="F231" s="20">
        <f t="shared" si="53"/>
        <v>418.52919184324224</v>
      </c>
      <c r="G231" s="20">
        <f t="shared" si="54"/>
        <v>89220.99221610442</v>
      </c>
      <c r="H231" s="20">
        <f t="shared" si="55"/>
        <v>0</v>
      </c>
      <c r="J231" s="1">
        <f t="shared" si="42"/>
        <v>17</v>
      </c>
      <c r="K231" s="1">
        <f t="shared" si="43"/>
        <v>200</v>
      </c>
      <c r="L231" s="20">
        <f t="shared" si="44"/>
        <v>724.797556653735</v>
      </c>
      <c r="M231" s="20">
        <f t="shared" si="45"/>
        <v>306.26836481048565</v>
      </c>
      <c r="N231" s="20">
        <f t="shared" si="46"/>
        <v>418.52919184324935</v>
      </c>
      <c r="O231" s="20">
        <f t="shared" si="47"/>
        <v>89220.99221610377</v>
      </c>
      <c r="P231" s="20">
        <f t="shared" si="48"/>
        <v>0</v>
      </c>
    </row>
    <row r="232" spans="2:16" ht="12.75">
      <c r="B232" s="1">
        <f t="shared" si="49"/>
        <v>17</v>
      </c>
      <c r="C232" s="1">
        <f t="shared" si="50"/>
        <v>201</v>
      </c>
      <c r="D232" s="20">
        <f t="shared" si="51"/>
        <v>724.7975566537301</v>
      </c>
      <c r="E232" s="20">
        <f t="shared" si="52"/>
        <v>304.8383900716901</v>
      </c>
      <c r="F232" s="20">
        <f t="shared" si="53"/>
        <v>419.95916658204</v>
      </c>
      <c r="G232" s="20">
        <f t="shared" si="54"/>
        <v>88801.03304952239</v>
      </c>
      <c r="H232" s="20">
        <f t="shared" si="55"/>
        <v>0</v>
      </c>
      <c r="J232" s="1">
        <f t="shared" si="42"/>
        <v>17</v>
      </c>
      <c r="K232" s="1">
        <f t="shared" si="43"/>
        <v>201</v>
      </c>
      <c r="L232" s="20">
        <f t="shared" si="44"/>
        <v>724.797556653735</v>
      </c>
      <c r="M232" s="20">
        <f t="shared" si="45"/>
        <v>304.8383900716879</v>
      </c>
      <c r="N232" s="20">
        <f t="shared" si="46"/>
        <v>419.9591665820471</v>
      </c>
      <c r="O232" s="20">
        <f t="shared" si="47"/>
        <v>88801.03304952172</v>
      </c>
      <c r="P232" s="20">
        <f t="shared" si="48"/>
        <v>0</v>
      </c>
    </row>
    <row r="233" spans="2:16" ht="12.75">
      <c r="B233" s="1">
        <f t="shared" si="49"/>
        <v>17</v>
      </c>
      <c r="C233" s="1">
        <f t="shared" si="50"/>
        <v>202</v>
      </c>
      <c r="D233" s="20">
        <f t="shared" si="51"/>
        <v>724.7975566537301</v>
      </c>
      <c r="E233" s="20">
        <f t="shared" si="52"/>
        <v>303.40352958586817</v>
      </c>
      <c r="F233" s="20">
        <f t="shared" si="53"/>
        <v>421.39402706786194</v>
      </c>
      <c r="G233" s="20">
        <f t="shared" si="54"/>
        <v>88379.63902245453</v>
      </c>
      <c r="H233" s="20">
        <f t="shared" si="55"/>
        <v>0</v>
      </c>
      <c r="J233" s="1">
        <f t="shared" si="42"/>
        <v>17</v>
      </c>
      <c r="K233" s="1">
        <f t="shared" si="43"/>
        <v>202</v>
      </c>
      <c r="L233" s="20">
        <f t="shared" si="44"/>
        <v>724.797556653735</v>
      </c>
      <c r="M233" s="20">
        <f t="shared" si="45"/>
        <v>303.4035295858659</v>
      </c>
      <c r="N233" s="20">
        <f t="shared" si="46"/>
        <v>421.3940270678691</v>
      </c>
      <c r="O233" s="20">
        <f t="shared" si="47"/>
        <v>88379.63902245385</v>
      </c>
      <c r="P233" s="20">
        <f t="shared" si="48"/>
        <v>0</v>
      </c>
    </row>
    <row r="234" spans="2:16" ht="12.75">
      <c r="B234" s="1">
        <f t="shared" si="49"/>
        <v>17</v>
      </c>
      <c r="C234" s="1">
        <f t="shared" si="50"/>
        <v>203</v>
      </c>
      <c r="D234" s="20">
        <f t="shared" si="51"/>
        <v>724.7975566537301</v>
      </c>
      <c r="E234" s="20">
        <f t="shared" si="52"/>
        <v>301.963766660053</v>
      </c>
      <c r="F234" s="20">
        <f t="shared" si="53"/>
        <v>422.8337899936771</v>
      </c>
      <c r="G234" s="20">
        <f t="shared" si="54"/>
        <v>87956.80523246086</v>
      </c>
      <c r="H234" s="20">
        <f t="shared" si="55"/>
        <v>0</v>
      </c>
      <c r="J234" s="1">
        <f t="shared" si="42"/>
        <v>17</v>
      </c>
      <c r="K234" s="1">
        <f t="shared" si="43"/>
        <v>203</v>
      </c>
      <c r="L234" s="20">
        <f t="shared" si="44"/>
        <v>724.797556653735</v>
      </c>
      <c r="M234" s="20">
        <f t="shared" si="45"/>
        <v>301.9637666600507</v>
      </c>
      <c r="N234" s="20">
        <f t="shared" si="46"/>
        <v>422.8337899936843</v>
      </c>
      <c r="O234" s="20">
        <f t="shared" si="47"/>
        <v>87956.80523246016</v>
      </c>
      <c r="P234" s="20">
        <f t="shared" si="48"/>
        <v>0</v>
      </c>
    </row>
    <row r="235" spans="2:16" ht="12.75">
      <c r="B235" s="1">
        <f t="shared" si="49"/>
        <v>17</v>
      </c>
      <c r="C235" s="1">
        <f t="shared" si="50"/>
        <v>204</v>
      </c>
      <c r="D235" s="20">
        <f t="shared" si="51"/>
        <v>724.7975566537301</v>
      </c>
      <c r="E235" s="20">
        <f t="shared" si="52"/>
        <v>300.51908454424125</v>
      </c>
      <c r="F235" s="20">
        <f t="shared" si="53"/>
        <v>424.27847210948886</v>
      </c>
      <c r="G235" s="20">
        <f t="shared" si="54"/>
        <v>87532.52676035136</v>
      </c>
      <c r="H235" s="20">
        <f t="shared" si="55"/>
        <v>0</v>
      </c>
      <c r="J235" s="1">
        <f t="shared" si="42"/>
        <v>17</v>
      </c>
      <c r="K235" s="1">
        <f t="shared" si="43"/>
        <v>204</v>
      </c>
      <c r="L235" s="20">
        <f t="shared" si="44"/>
        <v>724.797556653735</v>
      </c>
      <c r="M235" s="20">
        <f t="shared" si="45"/>
        <v>300.51908454423886</v>
      </c>
      <c r="N235" s="20">
        <f t="shared" si="46"/>
        <v>424.27847210949614</v>
      </c>
      <c r="O235" s="20">
        <f t="shared" si="47"/>
        <v>87532.52676035067</v>
      </c>
      <c r="P235" s="20">
        <f t="shared" si="48"/>
        <v>0</v>
      </c>
    </row>
    <row r="236" spans="2:16" ht="12.75">
      <c r="B236" s="1">
        <f t="shared" si="49"/>
        <v>18</v>
      </c>
      <c r="C236" s="1">
        <f t="shared" si="50"/>
        <v>205</v>
      </c>
      <c r="D236" s="20">
        <f t="shared" si="51"/>
        <v>724.79755665373</v>
      </c>
      <c r="E236" s="20">
        <f t="shared" si="52"/>
        <v>299.0694664312005</v>
      </c>
      <c r="F236" s="20">
        <f t="shared" si="53"/>
        <v>425.7280902225295</v>
      </c>
      <c r="G236" s="20">
        <f t="shared" si="54"/>
        <v>87106.79867012883</v>
      </c>
      <c r="H236" s="20">
        <f t="shared" si="55"/>
        <v>0</v>
      </c>
      <c r="J236" s="1">
        <f t="shared" si="42"/>
        <v>18</v>
      </c>
      <c r="K236" s="1">
        <f t="shared" si="43"/>
        <v>205</v>
      </c>
      <c r="L236" s="20">
        <f t="shared" si="44"/>
        <v>724.797556653735</v>
      </c>
      <c r="M236" s="20">
        <f t="shared" si="45"/>
        <v>299.0694664311981</v>
      </c>
      <c r="N236" s="20">
        <f t="shared" si="46"/>
        <v>425.7280902225369</v>
      </c>
      <c r="O236" s="20">
        <f t="shared" si="47"/>
        <v>87106.79867012813</v>
      </c>
      <c r="P236" s="20">
        <f t="shared" si="48"/>
        <v>0</v>
      </c>
    </row>
    <row r="237" spans="2:16" ht="12.75">
      <c r="B237" s="1">
        <f t="shared" si="49"/>
        <v>18</v>
      </c>
      <c r="C237" s="1">
        <f t="shared" si="50"/>
        <v>206</v>
      </c>
      <c r="D237" s="20">
        <f t="shared" si="51"/>
        <v>724.7975566537298</v>
      </c>
      <c r="E237" s="20">
        <f t="shared" si="52"/>
        <v>297.61489545627353</v>
      </c>
      <c r="F237" s="20">
        <f t="shared" si="53"/>
        <v>427.18266119745624</v>
      </c>
      <c r="G237" s="20">
        <f t="shared" si="54"/>
        <v>86679.61600893138</v>
      </c>
      <c r="H237" s="20">
        <f t="shared" si="55"/>
        <v>0</v>
      </c>
      <c r="J237" s="1">
        <f t="shared" si="42"/>
        <v>18</v>
      </c>
      <c r="K237" s="1">
        <f t="shared" si="43"/>
        <v>206</v>
      </c>
      <c r="L237" s="20">
        <f t="shared" si="44"/>
        <v>724.797556653735</v>
      </c>
      <c r="M237" s="20">
        <f t="shared" si="45"/>
        <v>297.61489545627114</v>
      </c>
      <c r="N237" s="20">
        <f t="shared" si="46"/>
        <v>427.18266119746386</v>
      </c>
      <c r="O237" s="20">
        <f t="shared" si="47"/>
        <v>86679.61600893066</v>
      </c>
      <c r="P237" s="20">
        <f t="shared" si="48"/>
        <v>0</v>
      </c>
    </row>
    <row r="238" spans="2:16" ht="12.75">
      <c r="B238" s="1">
        <f t="shared" si="49"/>
        <v>18</v>
      </c>
      <c r="C238" s="1">
        <f t="shared" si="50"/>
        <v>207</v>
      </c>
      <c r="D238" s="20">
        <f t="shared" si="51"/>
        <v>724.7975566537298</v>
      </c>
      <c r="E238" s="20">
        <f t="shared" si="52"/>
        <v>296.15535469718225</v>
      </c>
      <c r="F238" s="20">
        <f t="shared" si="53"/>
        <v>428.6422019565475</v>
      </c>
      <c r="G238" s="20">
        <f t="shared" si="54"/>
        <v>86250.97380697483</v>
      </c>
      <c r="H238" s="20">
        <f t="shared" si="55"/>
        <v>0</v>
      </c>
      <c r="J238" s="1">
        <f t="shared" si="42"/>
        <v>18</v>
      </c>
      <c r="K238" s="1">
        <f t="shared" si="43"/>
        <v>207</v>
      </c>
      <c r="L238" s="20">
        <f t="shared" si="44"/>
        <v>724.797556653735</v>
      </c>
      <c r="M238" s="20">
        <f t="shared" si="45"/>
        <v>296.1553546971798</v>
      </c>
      <c r="N238" s="20">
        <f t="shared" si="46"/>
        <v>428.6422019565552</v>
      </c>
      <c r="O238" s="20">
        <f t="shared" si="47"/>
        <v>86250.97380697411</v>
      </c>
      <c r="P238" s="20">
        <f t="shared" si="48"/>
        <v>0</v>
      </c>
    </row>
    <row r="239" spans="2:16" ht="12.75">
      <c r="B239" s="1">
        <f t="shared" si="49"/>
        <v>18</v>
      </c>
      <c r="C239" s="1">
        <f t="shared" si="50"/>
        <v>208</v>
      </c>
      <c r="D239" s="20">
        <f t="shared" si="51"/>
        <v>724.7975566537299</v>
      </c>
      <c r="E239" s="20">
        <f t="shared" si="52"/>
        <v>294.69082717383066</v>
      </c>
      <c r="F239" s="20">
        <f t="shared" si="53"/>
        <v>430.10672947989923</v>
      </c>
      <c r="G239" s="20">
        <f t="shared" si="54"/>
        <v>85820.86707749493</v>
      </c>
      <c r="H239" s="20">
        <f t="shared" si="55"/>
        <v>0</v>
      </c>
      <c r="J239" s="1">
        <f t="shared" si="42"/>
        <v>18</v>
      </c>
      <c r="K239" s="1">
        <f t="shared" si="43"/>
        <v>208</v>
      </c>
      <c r="L239" s="20">
        <f t="shared" si="44"/>
        <v>724.797556653735</v>
      </c>
      <c r="M239" s="20">
        <f t="shared" si="45"/>
        <v>294.6908271738282</v>
      </c>
      <c r="N239" s="20">
        <f t="shared" si="46"/>
        <v>430.1067294799068</v>
      </c>
      <c r="O239" s="20">
        <f t="shared" si="47"/>
        <v>85820.86707749421</v>
      </c>
      <c r="P239" s="20">
        <f t="shared" si="48"/>
        <v>0</v>
      </c>
    </row>
    <row r="240" spans="2:16" ht="12.75">
      <c r="B240" s="1">
        <f t="shared" si="49"/>
        <v>18</v>
      </c>
      <c r="C240" s="1">
        <f t="shared" si="50"/>
        <v>209</v>
      </c>
      <c r="D240" s="20">
        <f t="shared" si="51"/>
        <v>724.7975566537299</v>
      </c>
      <c r="E240" s="20">
        <f t="shared" si="52"/>
        <v>293.2212958481077</v>
      </c>
      <c r="F240" s="20">
        <f t="shared" si="53"/>
        <v>431.5762608056222</v>
      </c>
      <c r="G240" s="20">
        <f t="shared" si="54"/>
        <v>85389.2908166893</v>
      </c>
      <c r="H240" s="20">
        <f t="shared" si="55"/>
        <v>0</v>
      </c>
      <c r="J240" s="1">
        <f t="shared" si="42"/>
        <v>18</v>
      </c>
      <c r="K240" s="1">
        <f t="shared" si="43"/>
        <v>209</v>
      </c>
      <c r="L240" s="20">
        <f t="shared" si="44"/>
        <v>724.797556653735</v>
      </c>
      <c r="M240" s="20">
        <f t="shared" si="45"/>
        <v>293.2212958481052</v>
      </c>
      <c r="N240" s="20">
        <f t="shared" si="46"/>
        <v>431.5762608056298</v>
      </c>
      <c r="O240" s="20">
        <f t="shared" si="47"/>
        <v>85389.29081668859</v>
      </c>
      <c r="P240" s="20">
        <f t="shared" si="48"/>
        <v>0</v>
      </c>
    </row>
    <row r="241" spans="2:16" ht="12.75">
      <c r="B241" s="1">
        <f t="shared" si="49"/>
        <v>18</v>
      </c>
      <c r="C241" s="1">
        <f t="shared" si="50"/>
        <v>210</v>
      </c>
      <c r="D241" s="20">
        <f t="shared" si="51"/>
        <v>724.7975566537295</v>
      </c>
      <c r="E241" s="20">
        <f t="shared" si="52"/>
        <v>291.7467436236885</v>
      </c>
      <c r="F241" s="20">
        <f t="shared" si="53"/>
        <v>433.05081303004107</v>
      </c>
      <c r="G241" s="20">
        <f t="shared" si="54"/>
        <v>84956.24000365926</v>
      </c>
      <c r="H241" s="20">
        <f t="shared" si="55"/>
        <v>0</v>
      </c>
      <c r="J241" s="1">
        <f t="shared" si="42"/>
        <v>18</v>
      </c>
      <c r="K241" s="1">
        <f t="shared" si="43"/>
        <v>210</v>
      </c>
      <c r="L241" s="20">
        <f t="shared" si="44"/>
        <v>724.797556653735</v>
      </c>
      <c r="M241" s="20">
        <f t="shared" si="45"/>
        <v>291.74674362368603</v>
      </c>
      <c r="N241" s="20">
        <f t="shared" si="46"/>
        <v>433.05081303004897</v>
      </c>
      <c r="O241" s="20">
        <f t="shared" si="47"/>
        <v>84956.24000365855</v>
      </c>
      <c r="P241" s="20">
        <f t="shared" si="48"/>
        <v>0</v>
      </c>
    </row>
    <row r="242" spans="2:16" ht="12.75">
      <c r="B242" s="1">
        <f t="shared" si="49"/>
        <v>18</v>
      </c>
      <c r="C242" s="1">
        <f t="shared" si="50"/>
        <v>211</v>
      </c>
      <c r="D242" s="20">
        <f t="shared" si="51"/>
        <v>724.7975566537299</v>
      </c>
      <c r="E242" s="20">
        <f t="shared" si="52"/>
        <v>290.2671533458358</v>
      </c>
      <c r="F242" s="20">
        <f t="shared" si="53"/>
        <v>434.53040330789406</v>
      </c>
      <c r="G242" s="20">
        <f t="shared" si="54"/>
        <v>84521.70960035136</v>
      </c>
      <c r="H242" s="20">
        <f t="shared" si="55"/>
        <v>0</v>
      </c>
      <c r="J242" s="1">
        <f t="shared" si="42"/>
        <v>18</v>
      </c>
      <c r="K242" s="1">
        <f t="shared" si="43"/>
        <v>211</v>
      </c>
      <c r="L242" s="20">
        <f t="shared" si="44"/>
        <v>724.797556653735</v>
      </c>
      <c r="M242" s="20">
        <f t="shared" si="45"/>
        <v>290.2671533458334</v>
      </c>
      <c r="N242" s="20">
        <f t="shared" si="46"/>
        <v>434.5304033079016</v>
      </c>
      <c r="O242" s="20">
        <f t="shared" si="47"/>
        <v>84521.70960035064</v>
      </c>
      <c r="P242" s="20">
        <f t="shared" si="48"/>
        <v>0</v>
      </c>
    </row>
    <row r="243" spans="2:16" ht="12.75">
      <c r="B243" s="1">
        <f t="shared" si="49"/>
        <v>18</v>
      </c>
      <c r="C243" s="1">
        <f t="shared" si="50"/>
        <v>212</v>
      </c>
      <c r="D243" s="20">
        <f t="shared" si="51"/>
        <v>724.7975566537298</v>
      </c>
      <c r="E243" s="20">
        <f t="shared" si="52"/>
        <v>288.7825078012005</v>
      </c>
      <c r="F243" s="20">
        <f t="shared" si="53"/>
        <v>436.0150488525293</v>
      </c>
      <c r="G243" s="20">
        <f t="shared" si="54"/>
        <v>84085.69455149883</v>
      </c>
      <c r="H243" s="20">
        <f t="shared" si="55"/>
        <v>0</v>
      </c>
      <c r="J243" s="1">
        <f t="shared" si="42"/>
        <v>18</v>
      </c>
      <c r="K243" s="1">
        <f t="shared" si="43"/>
        <v>212</v>
      </c>
      <c r="L243" s="20">
        <f t="shared" si="44"/>
        <v>724.797556653735</v>
      </c>
      <c r="M243" s="20">
        <f t="shared" si="45"/>
        <v>288.78250780119805</v>
      </c>
      <c r="N243" s="20">
        <f t="shared" si="46"/>
        <v>436.01504885253695</v>
      </c>
      <c r="O243" s="20">
        <f t="shared" si="47"/>
        <v>84085.6945514981</v>
      </c>
      <c r="P243" s="20">
        <f t="shared" si="48"/>
        <v>0</v>
      </c>
    </row>
    <row r="244" spans="2:16" ht="12.75">
      <c r="B244" s="1">
        <f t="shared" si="49"/>
        <v>18</v>
      </c>
      <c r="C244" s="1">
        <f t="shared" si="50"/>
        <v>213</v>
      </c>
      <c r="D244" s="20">
        <f t="shared" si="51"/>
        <v>724.7975566537295</v>
      </c>
      <c r="E244" s="20">
        <f t="shared" si="52"/>
        <v>287.292789717621</v>
      </c>
      <c r="F244" s="20">
        <f t="shared" si="53"/>
        <v>437.5047669361085</v>
      </c>
      <c r="G244" s="20">
        <f t="shared" si="54"/>
        <v>83648.18978456272</v>
      </c>
      <c r="H244" s="20">
        <f t="shared" si="55"/>
        <v>0</v>
      </c>
      <c r="J244" s="1">
        <f t="shared" si="42"/>
        <v>18</v>
      </c>
      <c r="K244" s="1">
        <f t="shared" si="43"/>
        <v>213</v>
      </c>
      <c r="L244" s="20">
        <f t="shared" si="44"/>
        <v>724.797556653735</v>
      </c>
      <c r="M244" s="20">
        <f t="shared" si="45"/>
        <v>287.2927897176185</v>
      </c>
      <c r="N244" s="20">
        <f t="shared" si="46"/>
        <v>437.5047669361165</v>
      </c>
      <c r="O244" s="20">
        <f t="shared" si="47"/>
        <v>83648.18978456198</v>
      </c>
      <c r="P244" s="20">
        <f t="shared" si="48"/>
        <v>0</v>
      </c>
    </row>
    <row r="245" spans="2:16" ht="12.75">
      <c r="B245" s="1">
        <f t="shared" si="49"/>
        <v>18</v>
      </c>
      <c r="C245" s="1">
        <f t="shared" si="50"/>
        <v>214</v>
      </c>
      <c r="D245" s="20">
        <f t="shared" si="51"/>
        <v>724.7975566537295</v>
      </c>
      <c r="E245" s="20">
        <f t="shared" si="52"/>
        <v>285.7979817639227</v>
      </c>
      <c r="F245" s="20">
        <f t="shared" si="53"/>
        <v>438.99957488980687</v>
      </c>
      <c r="G245" s="20">
        <f t="shared" si="54"/>
        <v>83209.19020967292</v>
      </c>
      <c r="H245" s="20">
        <f t="shared" si="55"/>
        <v>0</v>
      </c>
      <c r="J245" s="1">
        <f t="shared" si="42"/>
        <v>18</v>
      </c>
      <c r="K245" s="1">
        <f t="shared" si="43"/>
        <v>214</v>
      </c>
      <c r="L245" s="20">
        <f t="shared" si="44"/>
        <v>724.797556653735</v>
      </c>
      <c r="M245" s="20">
        <f t="shared" si="45"/>
        <v>285.7979817639201</v>
      </c>
      <c r="N245" s="20">
        <f t="shared" si="46"/>
        <v>438.9995748898149</v>
      </c>
      <c r="O245" s="20">
        <f t="shared" si="47"/>
        <v>83209.19020967216</v>
      </c>
      <c r="P245" s="20">
        <f t="shared" si="48"/>
        <v>0</v>
      </c>
    </row>
    <row r="246" spans="2:16" ht="12.75">
      <c r="B246" s="1">
        <f t="shared" si="49"/>
        <v>18</v>
      </c>
      <c r="C246" s="1">
        <f t="shared" si="50"/>
        <v>215</v>
      </c>
      <c r="D246" s="20">
        <f t="shared" si="51"/>
        <v>724.7975566537294</v>
      </c>
      <c r="E246" s="20">
        <f t="shared" si="52"/>
        <v>284.2980665497158</v>
      </c>
      <c r="F246" s="20">
        <f t="shared" si="53"/>
        <v>440.4994901040136</v>
      </c>
      <c r="G246" s="20">
        <f t="shared" si="54"/>
        <v>82768.6907195689</v>
      </c>
      <c r="H246" s="20">
        <f t="shared" si="55"/>
        <v>0</v>
      </c>
      <c r="J246" s="1">
        <f t="shared" si="42"/>
        <v>18</v>
      </c>
      <c r="K246" s="1">
        <f t="shared" si="43"/>
        <v>215</v>
      </c>
      <c r="L246" s="20">
        <f t="shared" si="44"/>
        <v>724.797556653735</v>
      </c>
      <c r="M246" s="20">
        <f t="shared" si="45"/>
        <v>284.2980665497132</v>
      </c>
      <c r="N246" s="20">
        <f t="shared" si="46"/>
        <v>440.4994901040218</v>
      </c>
      <c r="O246" s="20">
        <f t="shared" si="47"/>
        <v>82768.69071956814</v>
      </c>
      <c r="P246" s="20">
        <f t="shared" si="48"/>
        <v>0</v>
      </c>
    </row>
    <row r="247" spans="2:16" ht="12.75">
      <c r="B247" s="1">
        <f t="shared" si="49"/>
        <v>18</v>
      </c>
      <c r="C247" s="1">
        <f t="shared" si="50"/>
        <v>216</v>
      </c>
      <c r="D247" s="20">
        <f t="shared" si="51"/>
        <v>724.7975566537294</v>
      </c>
      <c r="E247" s="20">
        <f t="shared" si="52"/>
        <v>282.79302662519376</v>
      </c>
      <c r="F247" s="20">
        <f t="shared" si="53"/>
        <v>442.00453002853567</v>
      </c>
      <c r="G247" s="20">
        <f t="shared" si="54"/>
        <v>82326.68618954036</v>
      </c>
      <c r="H247" s="20">
        <f t="shared" si="55"/>
        <v>0</v>
      </c>
      <c r="J247" s="1">
        <f t="shared" si="42"/>
        <v>18</v>
      </c>
      <c r="K247" s="1">
        <f t="shared" si="43"/>
        <v>216</v>
      </c>
      <c r="L247" s="20">
        <f t="shared" si="44"/>
        <v>724.797556653735</v>
      </c>
      <c r="M247" s="20">
        <f t="shared" si="45"/>
        <v>282.79302662519115</v>
      </c>
      <c r="N247" s="20">
        <f t="shared" si="46"/>
        <v>442.00453002854385</v>
      </c>
      <c r="O247" s="20">
        <f t="shared" si="47"/>
        <v>82326.6861895396</v>
      </c>
      <c r="P247" s="20">
        <f t="shared" si="48"/>
        <v>0</v>
      </c>
    </row>
    <row r="248" spans="2:16" ht="12.75">
      <c r="B248" s="1">
        <f t="shared" si="49"/>
        <v>19</v>
      </c>
      <c r="C248" s="1">
        <f t="shared" si="50"/>
        <v>217</v>
      </c>
      <c r="D248" s="20">
        <f t="shared" si="51"/>
        <v>724.7975566537293</v>
      </c>
      <c r="E248" s="20">
        <f t="shared" si="52"/>
        <v>281.28284448092955</v>
      </c>
      <c r="F248" s="20">
        <f t="shared" si="53"/>
        <v>443.51471217279976</v>
      </c>
      <c r="G248" s="20">
        <f t="shared" si="54"/>
        <v>81883.17147736756</v>
      </c>
      <c r="H248" s="20">
        <f t="shared" si="55"/>
        <v>0</v>
      </c>
      <c r="J248" s="1">
        <f t="shared" si="42"/>
        <v>19</v>
      </c>
      <c r="K248" s="1">
        <f t="shared" si="43"/>
        <v>217</v>
      </c>
      <c r="L248" s="20">
        <f t="shared" si="44"/>
        <v>724.797556653735</v>
      </c>
      <c r="M248" s="20">
        <f t="shared" si="45"/>
        <v>281.282844480927</v>
      </c>
      <c r="N248" s="20">
        <f t="shared" si="46"/>
        <v>443.514712172808</v>
      </c>
      <c r="O248" s="20">
        <f t="shared" si="47"/>
        <v>81883.17147736679</v>
      </c>
      <c r="P248" s="20">
        <f t="shared" si="48"/>
        <v>0</v>
      </c>
    </row>
    <row r="249" spans="2:16" ht="12.75">
      <c r="B249" s="1">
        <f t="shared" si="49"/>
        <v>19</v>
      </c>
      <c r="C249" s="1">
        <f t="shared" si="50"/>
        <v>218</v>
      </c>
      <c r="D249" s="20">
        <f t="shared" si="51"/>
        <v>724.7975566537295</v>
      </c>
      <c r="E249" s="20">
        <f t="shared" si="52"/>
        <v>279.7675025476725</v>
      </c>
      <c r="F249" s="20">
        <f t="shared" si="53"/>
        <v>445.03005410605704</v>
      </c>
      <c r="G249" s="20">
        <f t="shared" si="54"/>
        <v>81438.1414232615</v>
      </c>
      <c r="H249" s="20">
        <f t="shared" si="55"/>
        <v>0</v>
      </c>
      <c r="J249" s="1">
        <f t="shared" si="42"/>
        <v>19</v>
      </c>
      <c r="K249" s="1">
        <f t="shared" si="43"/>
        <v>218</v>
      </c>
      <c r="L249" s="20">
        <f t="shared" si="44"/>
        <v>724.797556653735</v>
      </c>
      <c r="M249" s="20">
        <f t="shared" si="45"/>
        <v>279.7675025476699</v>
      </c>
      <c r="N249" s="20">
        <f t="shared" si="46"/>
        <v>445.0300541060651</v>
      </c>
      <c r="O249" s="20">
        <f t="shared" si="47"/>
        <v>81438.14142326072</v>
      </c>
      <c r="P249" s="20">
        <f t="shared" si="48"/>
        <v>0</v>
      </c>
    </row>
    <row r="250" spans="2:16" ht="12.75">
      <c r="B250" s="1">
        <f t="shared" si="49"/>
        <v>19</v>
      </c>
      <c r="C250" s="1">
        <f t="shared" si="50"/>
        <v>219</v>
      </c>
      <c r="D250" s="20">
        <f t="shared" si="51"/>
        <v>724.7975566537297</v>
      </c>
      <c r="E250" s="20">
        <f t="shared" si="52"/>
        <v>278.2469831961435</v>
      </c>
      <c r="F250" s="20">
        <f t="shared" si="53"/>
        <v>446.55057345758615</v>
      </c>
      <c r="G250" s="20">
        <f t="shared" si="54"/>
        <v>80991.59084980392</v>
      </c>
      <c r="H250" s="20">
        <f t="shared" si="55"/>
        <v>0</v>
      </c>
      <c r="J250" s="1">
        <f t="shared" si="42"/>
        <v>19</v>
      </c>
      <c r="K250" s="1">
        <f t="shared" si="43"/>
        <v>219</v>
      </c>
      <c r="L250" s="20">
        <f t="shared" si="44"/>
        <v>724.797556653735</v>
      </c>
      <c r="M250" s="20">
        <f t="shared" si="45"/>
        <v>278.24698319614083</v>
      </c>
      <c r="N250" s="20">
        <f t="shared" si="46"/>
        <v>446.55057345759417</v>
      </c>
      <c r="O250" s="20">
        <f t="shared" si="47"/>
        <v>80991.59084980312</v>
      </c>
      <c r="P250" s="20">
        <f t="shared" si="48"/>
        <v>0</v>
      </c>
    </row>
    <row r="251" spans="2:16" ht="12.75">
      <c r="B251" s="1">
        <f t="shared" si="49"/>
        <v>19</v>
      </c>
      <c r="C251" s="1">
        <f t="shared" si="50"/>
        <v>220</v>
      </c>
      <c r="D251" s="20">
        <f t="shared" si="51"/>
        <v>724.7975566537293</v>
      </c>
      <c r="E251" s="20">
        <f t="shared" si="52"/>
        <v>276.7212687368301</v>
      </c>
      <c r="F251" s="20">
        <f t="shared" si="53"/>
        <v>448.0762879168992</v>
      </c>
      <c r="G251" s="20">
        <f t="shared" si="54"/>
        <v>80543.51456188702</v>
      </c>
      <c r="H251" s="20">
        <f t="shared" si="55"/>
        <v>0</v>
      </c>
      <c r="J251" s="1">
        <f t="shared" si="42"/>
        <v>19</v>
      </c>
      <c r="K251" s="1">
        <f t="shared" si="43"/>
        <v>220</v>
      </c>
      <c r="L251" s="20">
        <f t="shared" si="44"/>
        <v>724.797556653735</v>
      </c>
      <c r="M251" s="20">
        <f t="shared" si="45"/>
        <v>276.7212687368273</v>
      </c>
      <c r="N251" s="20">
        <f t="shared" si="46"/>
        <v>448.0762879169077</v>
      </c>
      <c r="O251" s="20">
        <f t="shared" si="47"/>
        <v>80543.51456188622</v>
      </c>
      <c r="P251" s="20">
        <f t="shared" si="48"/>
        <v>0</v>
      </c>
    </row>
    <row r="252" spans="2:16" ht="12.75">
      <c r="B252" s="1">
        <f t="shared" si="49"/>
        <v>19</v>
      </c>
      <c r="C252" s="1">
        <f t="shared" si="50"/>
        <v>221</v>
      </c>
      <c r="D252" s="20">
        <f t="shared" si="51"/>
        <v>724.7975566537294</v>
      </c>
      <c r="E252" s="20">
        <f t="shared" si="52"/>
        <v>275.1903414197806</v>
      </c>
      <c r="F252" s="20">
        <f t="shared" si="53"/>
        <v>449.6072152339488</v>
      </c>
      <c r="G252" s="20">
        <f t="shared" si="54"/>
        <v>80093.90734665307</v>
      </c>
      <c r="H252" s="20">
        <f t="shared" si="55"/>
        <v>0</v>
      </c>
      <c r="J252" s="1">
        <f t="shared" si="42"/>
        <v>19</v>
      </c>
      <c r="K252" s="1">
        <f t="shared" si="43"/>
        <v>221</v>
      </c>
      <c r="L252" s="20">
        <f t="shared" si="44"/>
        <v>724.797556653735</v>
      </c>
      <c r="M252" s="20">
        <f t="shared" si="45"/>
        <v>275.1903414197779</v>
      </c>
      <c r="N252" s="20">
        <f t="shared" si="46"/>
        <v>449.6072152339571</v>
      </c>
      <c r="O252" s="20">
        <f t="shared" si="47"/>
        <v>80093.90734665225</v>
      </c>
      <c r="P252" s="20">
        <f t="shared" si="48"/>
        <v>0</v>
      </c>
    </row>
    <row r="253" spans="2:16" ht="12.75">
      <c r="B253" s="1">
        <f t="shared" si="49"/>
        <v>19</v>
      </c>
      <c r="C253" s="1">
        <f t="shared" si="50"/>
        <v>222</v>
      </c>
      <c r="D253" s="20">
        <f t="shared" si="51"/>
        <v>724.7975566537292</v>
      </c>
      <c r="E253" s="20">
        <f t="shared" si="52"/>
        <v>273.654183434398</v>
      </c>
      <c r="F253" s="20">
        <f t="shared" si="53"/>
        <v>451.1433732193312</v>
      </c>
      <c r="G253" s="20">
        <f t="shared" si="54"/>
        <v>79642.76397343374</v>
      </c>
      <c r="H253" s="20">
        <f t="shared" si="55"/>
        <v>0</v>
      </c>
      <c r="J253" s="1">
        <f t="shared" si="42"/>
        <v>19</v>
      </c>
      <c r="K253" s="1">
        <f t="shared" si="43"/>
        <v>222</v>
      </c>
      <c r="L253" s="20">
        <f t="shared" si="44"/>
        <v>724.797556653735</v>
      </c>
      <c r="M253" s="20">
        <f t="shared" si="45"/>
        <v>273.65418343439524</v>
      </c>
      <c r="N253" s="20">
        <f t="shared" si="46"/>
        <v>451.14337321933976</v>
      </c>
      <c r="O253" s="20">
        <f t="shared" si="47"/>
        <v>79642.76397343291</v>
      </c>
      <c r="P253" s="20">
        <f t="shared" si="48"/>
        <v>0</v>
      </c>
    </row>
    <row r="254" spans="2:16" ht="12.75">
      <c r="B254" s="1">
        <f t="shared" si="49"/>
        <v>19</v>
      </c>
      <c r="C254" s="1">
        <f t="shared" si="50"/>
        <v>223</v>
      </c>
      <c r="D254" s="20">
        <f t="shared" si="51"/>
        <v>724.7975566537292</v>
      </c>
      <c r="E254" s="20">
        <f t="shared" si="52"/>
        <v>272.11277690923197</v>
      </c>
      <c r="F254" s="20">
        <f t="shared" si="53"/>
        <v>452.68477974449723</v>
      </c>
      <c r="G254" s="20">
        <f t="shared" si="54"/>
        <v>79190.07919368925</v>
      </c>
      <c r="H254" s="20">
        <f t="shared" si="55"/>
        <v>0</v>
      </c>
      <c r="J254" s="1">
        <f t="shared" si="42"/>
        <v>19</v>
      </c>
      <c r="K254" s="1">
        <f t="shared" si="43"/>
        <v>223</v>
      </c>
      <c r="L254" s="20">
        <f t="shared" si="44"/>
        <v>724.797556653735</v>
      </c>
      <c r="M254" s="20">
        <f t="shared" si="45"/>
        <v>272.1127769092291</v>
      </c>
      <c r="N254" s="20">
        <f t="shared" si="46"/>
        <v>452.6847797445059</v>
      </c>
      <c r="O254" s="20">
        <f t="shared" si="47"/>
        <v>79190.0791936884</v>
      </c>
      <c r="P254" s="20">
        <f t="shared" si="48"/>
        <v>0</v>
      </c>
    </row>
    <row r="255" spans="2:16" ht="12.75">
      <c r="B255" s="1">
        <f t="shared" si="49"/>
        <v>19</v>
      </c>
      <c r="C255" s="1">
        <f t="shared" si="50"/>
        <v>224</v>
      </c>
      <c r="D255" s="20">
        <f t="shared" si="51"/>
        <v>724.7975566537293</v>
      </c>
      <c r="E255" s="20">
        <f t="shared" si="52"/>
        <v>270.5661039117716</v>
      </c>
      <c r="F255" s="20">
        <f t="shared" si="53"/>
        <v>454.2314527419577</v>
      </c>
      <c r="G255" s="20">
        <f t="shared" si="54"/>
        <v>78735.8477409473</v>
      </c>
      <c r="H255" s="20">
        <f t="shared" si="55"/>
        <v>0</v>
      </c>
      <c r="J255" s="1">
        <f t="shared" si="42"/>
        <v>19</v>
      </c>
      <c r="K255" s="1">
        <f t="shared" si="43"/>
        <v>224</v>
      </c>
      <c r="L255" s="20">
        <f t="shared" si="44"/>
        <v>724.797556653735</v>
      </c>
      <c r="M255" s="20">
        <f t="shared" si="45"/>
        <v>270.5661039117687</v>
      </c>
      <c r="N255" s="20">
        <f t="shared" si="46"/>
        <v>454.2314527419663</v>
      </c>
      <c r="O255" s="20">
        <f t="shared" si="47"/>
        <v>78735.84774094644</v>
      </c>
      <c r="P255" s="20">
        <f t="shared" si="48"/>
        <v>0</v>
      </c>
    </row>
    <row r="256" spans="2:16" ht="12.75">
      <c r="B256" s="1">
        <f t="shared" si="49"/>
        <v>19</v>
      </c>
      <c r="C256" s="1">
        <f t="shared" si="50"/>
        <v>225</v>
      </c>
      <c r="D256" s="20">
        <f t="shared" si="51"/>
        <v>724.7975566537293</v>
      </c>
      <c r="E256" s="20">
        <f t="shared" si="52"/>
        <v>269.0141464482366</v>
      </c>
      <c r="F256" s="20">
        <f t="shared" si="53"/>
        <v>455.7834102054927</v>
      </c>
      <c r="G256" s="20">
        <f t="shared" si="54"/>
        <v>78280.0643307418</v>
      </c>
      <c r="H256" s="20">
        <f t="shared" si="55"/>
        <v>0</v>
      </c>
      <c r="J256" s="1">
        <f t="shared" si="42"/>
        <v>19</v>
      </c>
      <c r="K256" s="1">
        <f t="shared" si="43"/>
        <v>225</v>
      </c>
      <c r="L256" s="20">
        <f t="shared" si="44"/>
        <v>724.797556653735</v>
      </c>
      <c r="M256" s="20">
        <f t="shared" si="45"/>
        <v>269.0141464482337</v>
      </c>
      <c r="N256" s="20">
        <f t="shared" si="46"/>
        <v>455.7834102055013</v>
      </c>
      <c r="O256" s="20">
        <f t="shared" si="47"/>
        <v>78280.06433074093</v>
      </c>
      <c r="P256" s="20">
        <f t="shared" si="48"/>
        <v>0</v>
      </c>
    </row>
    <row r="257" spans="2:16" ht="12.75">
      <c r="B257" s="1">
        <f t="shared" si="49"/>
        <v>19</v>
      </c>
      <c r="C257" s="1">
        <f t="shared" si="50"/>
        <v>226</v>
      </c>
      <c r="D257" s="20">
        <f t="shared" si="51"/>
        <v>724.7975566537293</v>
      </c>
      <c r="E257" s="20">
        <f t="shared" si="52"/>
        <v>267.4568864633678</v>
      </c>
      <c r="F257" s="20">
        <f t="shared" si="53"/>
        <v>457.3406701903615</v>
      </c>
      <c r="G257" s="20">
        <f t="shared" si="54"/>
        <v>77822.72366055145</v>
      </c>
      <c r="H257" s="20">
        <f t="shared" si="55"/>
        <v>0</v>
      </c>
      <c r="J257" s="1">
        <f t="shared" si="42"/>
        <v>19</v>
      </c>
      <c r="K257" s="1">
        <f t="shared" si="43"/>
        <v>226</v>
      </c>
      <c r="L257" s="20">
        <f t="shared" si="44"/>
        <v>724.797556653735</v>
      </c>
      <c r="M257" s="20">
        <f t="shared" si="45"/>
        <v>267.45688646336487</v>
      </c>
      <c r="N257" s="20">
        <f t="shared" si="46"/>
        <v>457.34067019037013</v>
      </c>
      <c r="O257" s="20">
        <f t="shared" si="47"/>
        <v>77822.72366055056</v>
      </c>
      <c r="P257" s="20">
        <f t="shared" si="48"/>
        <v>0</v>
      </c>
    </row>
    <row r="258" spans="2:16" ht="12.75">
      <c r="B258" s="1">
        <f t="shared" si="49"/>
        <v>19</v>
      </c>
      <c r="C258" s="1">
        <f t="shared" si="50"/>
        <v>227</v>
      </c>
      <c r="D258" s="20">
        <f t="shared" si="51"/>
        <v>724.7975566537294</v>
      </c>
      <c r="E258" s="20">
        <f t="shared" si="52"/>
        <v>265.89430584021744</v>
      </c>
      <c r="F258" s="20">
        <f t="shared" si="53"/>
        <v>458.903250813512</v>
      </c>
      <c r="G258" s="20">
        <f t="shared" si="54"/>
        <v>77363.82040973793</v>
      </c>
      <c r="H258" s="20">
        <f t="shared" si="55"/>
        <v>0</v>
      </c>
      <c r="J258" s="1">
        <f t="shared" si="42"/>
        <v>19</v>
      </c>
      <c r="K258" s="1">
        <f t="shared" si="43"/>
        <v>227</v>
      </c>
      <c r="L258" s="20">
        <f t="shared" si="44"/>
        <v>724.797556653735</v>
      </c>
      <c r="M258" s="20">
        <f t="shared" si="45"/>
        <v>265.89430584021443</v>
      </c>
      <c r="N258" s="20">
        <f t="shared" si="46"/>
        <v>458.9032508135206</v>
      </c>
      <c r="O258" s="20">
        <f t="shared" si="47"/>
        <v>77363.82040973703</v>
      </c>
      <c r="P258" s="20">
        <f t="shared" si="48"/>
        <v>0</v>
      </c>
    </row>
    <row r="259" spans="2:16" ht="12.75">
      <c r="B259" s="1">
        <f t="shared" si="49"/>
        <v>19</v>
      </c>
      <c r="C259" s="1">
        <f t="shared" si="50"/>
        <v>228</v>
      </c>
      <c r="D259" s="20">
        <f t="shared" si="51"/>
        <v>724.7975566537292</v>
      </c>
      <c r="E259" s="20">
        <f t="shared" si="52"/>
        <v>264.326386399938</v>
      </c>
      <c r="F259" s="20">
        <f t="shared" si="53"/>
        <v>460.47117025379123</v>
      </c>
      <c r="G259" s="20">
        <f t="shared" si="54"/>
        <v>76903.34923948415</v>
      </c>
      <c r="H259" s="20">
        <f t="shared" si="55"/>
        <v>0</v>
      </c>
      <c r="J259" s="1">
        <f t="shared" si="42"/>
        <v>19</v>
      </c>
      <c r="K259" s="1">
        <f t="shared" si="43"/>
        <v>228</v>
      </c>
      <c r="L259" s="20">
        <f t="shared" si="44"/>
        <v>724.797556653735</v>
      </c>
      <c r="M259" s="20">
        <f t="shared" si="45"/>
        <v>264.32638639993485</v>
      </c>
      <c r="N259" s="20">
        <f t="shared" si="46"/>
        <v>460.47117025380015</v>
      </c>
      <c r="O259" s="20">
        <f t="shared" si="47"/>
        <v>76903.34923948323</v>
      </c>
      <c r="P259" s="20">
        <f t="shared" si="48"/>
        <v>0</v>
      </c>
    </row>
    <row r="260" spans="2:16" ht="12.75">
      <c r="B260" s="1">
        <f t="shared" si="49"/>
        <v>20</v>
      </c>
      <c r="C260" s="1">
        <f t="shared" si="50"/>
        <v>229</v>
      </c>
      <c r="D260" s="20">
        <f t="shared" si="51"/>
        <v>724.7975566537292</v>
      </c>
      <c r="E260" s="20">
        <f t="shared" si="52"/>
        <v>262.75310990157084</v>
      </c>
      <c r="F260" s="20">
        <f t="shared" si="53"/>
        <v>462.04444675215836</v>
      </c>
      <c r="G260" s="20">
        <f t="shared" si="54"/>
        <v>76441.30479273199</v>
      </c>
      <c r="H260" s="20">
        <f t="shared" si="55"/>
        <v>0</v>
      </c>
      <c r="J260" s="1">
        <f t="shared" si="42"/>
        <v>20</v>
      </c>
      <c r="K260" s="1">
        <f t="shared" si="43"/>
        <v>229</v>
      </c>
      <c r="L260" s="20">
        <f t="shared" si="44"/>
        <v>724.797556653735</v>
      </c>
      <c r="M260" s="20">
        <f t="shared" si="45"/>
        <v>262.7531099015677</v>
      </c>
      <c r="N260" s="20">
        <f t="shared" si="46"/>
        <v>462.0444467521673</v>
      </c>
      <c r="O260" s="20">
        <f t="shared" si="47"/>
        <v>76441.30479273105</v>
      </c>
      <c r="P260" s="20">
        <f t="shared" si="48"/>
        <v>0</v>
      </c>
    </row>
    <row r="261" spans="2:16" ht="12.75">
      <c r="B261" s="1">
        <f t="shared" si="49"/>
        <v>20</v>
      </c>
      <c r="C261" s="1">
        <f t="shared" si="50"/>
        <v>230</v>
      </c>
      <c r="D261" s="20">
        <f t="shared" si="51"/>
        <v>724.797556653729</v>
      </c>
      <c r="E261" s="20">
        <f t="shared" si="52"/>
        <v>261.17445804183427</v>
      </c>
      <c r="F261" s="20">
        <f t="shared" si="53"/>
        <v>463.6230986118947</v>
      </c>
      <c r="G261" s="20">
        <f t="shared" si="54"/>
        <v>75977.6816941201</v>
      </c>
      <c r="H261" s="20">
        <f t="shared" si="55"/>
        <v>0</v>
      </c>
      <c r="J261" s="1">
        <f t="shared" si="42"/>
        <v>20</v>
      </c>
      <c r="K261" s="1">
        <f t="shared" si="43"/>
        <v>230</v>
      </c>
      <c r="L261" s="20">
        <f t="shared" si="44"/>
        <v>724.797556653735</v>
      </c>
      <c r="M261" s="20">
        <f t="shared" si="45"/>
        <v>261.1744580418311</v>
      </c>
      <c r="N261" s="20">
        <f t="shared" si="46"/>
        <v>463.6230986119039</v>
      </c>
      <c r="O261" s="20">
        <f t="shared" si="47"/>
        <v>75977.68169411915</v>
      </c>
      <c r="P261" s="20">
        <f t="shared" si="48"/>
        <v>0</v>
      </c>
    </row>
    <row r="262" spans="2:16" ht="12.75">
      <c r="B262" s="1">
        <f t="shared" si="49"/>
        <v>20</v>
      </c>
      <c r="C262" s="1">
        <f t="shared" si="50"/>
        <v>231</v>
      </c>
      <c r="D262" s="20">
        <f t="shared" si="51"/>
        <v>724.7975566537291</v>
      </c>
      <c r="E262" s="20">
        <f t="shared" si="52"/>
        <v>259.59041245491034</v>
      </c>
      <c r="F262" s="20">
        <f t="shared" si="53"/>
        <v>465.20714419881875</v>
      </c>
      <c r="G262" s="20">
        <f t="shared" si="54"/>
        <v>75512.47454992127</v>
      </c>
      <c r="H262" s="20">
        <f t="shared" si="55"/>
        <v>0</v>
      </c>
      <c r="J262" s="1">
        <f t="shared" si="42"/>
        <v>20</v>
      </c>
      <c r="K262" s="1">
        <f t="shared" si="43"/>
        <v>231</v>
      </c>
      <c r="L262" s="20">
        <f t="shared" si="44"/>
        <v>724.797556653735</v>
      </c>
      <c r="M262" s="20">
        <f t="shared" si="45"/>
        <v>259.5904124549071</v>
      </c>
      <c r="N262" s="20">
        <f t="shared" si="46"/>
        <v>465.2071441988279</v>
      </c>
      <c r="O262" s="20">
        <f t="shared" si="47"/>
        <v>75512.47454992033</v>
      </c>
      <c r="P262" s="20">
        <f t="shared" si="48"/>
        <v>0</v>
      </c>
    </row>
    <row r="263" spans="2:16" ht="12.75">
      <c r="B263" s="1">
        <f t="shared" si="49"/>
        <v>20</v>
      </c>
      <c r="C263" s="1">
        <f t="shared" si="50"/>
        <v>232</v>
      </c>
      <c r="D263" s="20">
        <f t="shared" si="51"/>
        <v>724.797556653729</v>
      </c>
      <c r="E263" s="20">
        <f t="shared" si="52"/>
        <v>258.000954712231</v>
      </c>
      <c r="F263" s="20">
        <f t="shared" si="53"/>
        <v>466.79660194149795</v>
      </c>
      <c r="G263" s="20">
        <f t="shared" si="54"/>
        <v>75045.67794797977</v>
      </c>
      <c r="H263" s="20">
        <f t="shared" si="55"/>
        <v>0</v>
      </c>
      <c r="J263" s="1">
        <f t="shared" si="42"/>
        <v>20</v>
      </c>
      <c r="K263" s="1">
        <f t="shared" si="43"/>
        <v>232</v>
      </c>
      <c r="L263" s="20">
        <f t="shared" si="44"/>
        <v>724.797556653735</v>
      </c>
      <c r="M263" s="20">
        <f t="shared" si="45"/>
        <v>258.0009547122278</v>
      </c>
      <c r="N263" s="20">
        <f t="shared" si="46"/>
        <v>466.7966019415072</v>
      </c>
      <c r="O263" s="20">
        <f t="shared" si="47"/>
        <v>75045.67794797882</v>
      </c>
      <c r="P263" s="20">
        <f t="shared" si="48"/>
        <v>0</v>
      </c>
    </row>
    <row r="264" spans="2:16" ht="12.75">
      <c r="B264" s="1">
        <f t="shared" si="49"/>
        <v>20</v>
      </c>
      <c r="C264" s="1">
        <f t="shared" si="50"/>
        <v>233</v>
      </c>
      <c r="D264" s="20">
        <f t="shared" si="51"/>
        <v>724.797556653729</v>
      </c>
      <c r="E264" s="20">
        <f t="shared" si="52"/>
        <v>256.4060663222642</v>
      </c>
      <c r="F264" s="20">
        <f t="shared" si="53"/>
        <v>468.39149033146475</v>
      </c>
      <c r="G264" s="20">
        <f t="shared" si="54"/>
        <v>74577.28645764831</v>
      </c>
      <c r="H264" s="20">
        <f t="shared" si="55"/>
        <v>0</v>
      </c>
      <c r="J264" s="1">
        <f t="shared" si="42"/>
        <v>20</v>
      </c>
      <c r="K264" s="1">
        <f t="shared" si="43"/>
        <v>233</v>
      </c>
      <c r="L264" s="20">
        <f t="shared" si="44"/>
        <v>724.797556653735</v>
      </c>
      <c r="M264" s="20">
        <f t="shared" si="45"/>
        <v>256.406066322261</v>
      </c>
      <c r="N264" s="20">
        <f t="shared" si="46"/>
        <v>468.391490331474</v>
      </c>
      <c r="O264" s="20">
        <f t="shared" si="47"/>
        <v>74577.28645764735</v>
      </c>
      <c r="P264" s="20">
        <f t="shared" si="48"/>
        <v>0</v>
      </c>
    </row>
    <row r="265" spans="2:16" ht="12.75">
      <c r="B265" s="1">
        <f t="shared" si="49"/>
        <v>20</v>
      </c>
      <c r="C265" s="1">
        <f t="shared" si="50"/>
        <v>234</v>
      </c>
      <c r="D265" s="20">
        <f t="shared" si="51"/>
        <v>724.797556653729</v>
      </c>
      <c r="E265" s="20">
        <f t="shared" si="52"/>
        <v>254.8057287302984</v>
      </c>
      <c r="F265" s="20">
        <f t="shared" si="53"/>
        <v>469.9918279234306</v>
      </c>
      <c r="G265" s="20">
        <f t="shared" si="54"/>
        <v>74107.29462972489</v>
      </c>
      <c r="H265" s="20">
        <f t="shared" si="55"/>
        <v>0</v>
      </c>
      <c r="J265" s="1">
        <f t="shared" si="42"/>
        <v>20</v>
      </c>
      <c r="K265" s="1">
        <f t="shared" si="43"/>
        <v>234</v>
      </c>
      <c r="L265" s="20">
        <f t="shared" si="44"/>
        <v>724.797556653735</v>
      </c>
      <c r="M265" s="20">
        <f t="shared" si="45"/>
        <v>254.80572873029513</v>
      </c>
      <c r="N265" s="20">
        <f t="shared" si="46"/>
        <v>469.99182792343987</v>
      </c>
      <c r="O265" s="20">
        <f t="shared" si="47"/>
        <v>74107.29462972391</v>
      </c>
      <c r="P265" s="20">
        <f t="shared" si="48"/>
        <v>0</v>
      </c>
    </row>
    <row r="266" spans="2:16" ht="12.75">
      <c r="B266" s="1">
        <f t="shared" si="49"/>
        <v>20</v>
      </c>
      <c r="C266" s="1">
        <f t="shared" si="50"/>
        <v>235</v>
      </c>
      <c r="D266" s="20">
        <f t="shared" si="51"/>
        <v>724.797556653729</v>
      </c>
      <c r="E266" s="20">
        <f t="shared" si="52"/>
        <v>253.1999233182267</v>
      </c>
      <c r="F266" s="20">
        <f t="shared" si="53"/>
        <v>471.5976333355023</v>
      </c>
      <c r="G266" s="20">
        <f t="shared" si="54"/>
        <v>73635.69699638938</v>
      </c>
      <c r="H266" s="20">
        <f t="shared" si="55"/>
        <v>0</v>
      </c>
      <c r="J266" s="1">
        <f t="shared" si="42"/>
        <v>20</v>
      </c>
      <c r="K266" s="1">
        <f t="shared" si="43"/>
        <v>235</v>
      </c>
      <c r="L266" s="20">
        <f t="shared" si="44"/>
        <v>724.797556653735</v>
      </c>
      <c r="M266" s="20">
        <f t="shared" si="45"/>
        <v>253.19992331822337</v>
      </c>
      <c r="N266" s="20">
        <f t="shared" si="46"/>
        <v>471.59763333551166</v>
      </c>
      <c r="O266" s="20">
        <f t="shared" si="47"/>
        <v>73635.6969963884</v>
      </c>
      <c r="P266" s="20">
        <f t="shared" si="48"/>
        <v>0</v>
      </c>
    </row>
    <row r="267" spans="2:16" ht="12.75">
      <c r="B267" s="1">
        <f t="shared" si="49"/>
        <v>20</v>
      </c>
      <c r="C267" s="1">
        <f t="shared" si="50"/>
        <v>236</v>
      </c>
      <c r="D267" s="20">
        <f t="shared" si="51"/>
        <v>724.797556653729</v>
      </c>
      <c r="E267" s="20">
        <f t="shared" si="52"/>
        <v>251.58863140433039</v>
      </c>
      <c r="F267" s="20">
        <f t="shared" si="53"/>
        <v>473.2089252493986</v>
      </c>
      <c r="G267" s="20">
        <f t="shared" si="54"/>
        <v>73162.48807113997</v>
      </c>
      <c r="H267" s="20">
        <f t="shared" si="55"/>
        <v>0</v>
      </c>
      <c r="J267" s="1">
        <f t="shared" si="42"/>
        <v>20</v>
      </c>
      <c r="K267" s="1">
        <f t="shared" si="43"/>
        <v>236</v>
      </c>
      <c r="L267" s="20">
        <f t="shared" si="44"/>
        <v>724.797556653735</v>
      </c>
      <c r="M267" s="20">
        <f t="shared" si="45"/>
        <v>251.58863140432706</v>
      </c>
      <c r="N267" s="20">
        <f t="shared" si="46"/>
        <v>473.2089252494079</v>
      </c>
      <c r="O267" s="20">
        <f t="shared" si="47"/>
        <v>73162.488071139</v>
      </c>
      <c r="P267" s="20">
        <f t="shared" si="48"/>
        <v>0</v>
      </c>
    </row>
    <row r="268" spans="2:16" ht="12.75">
      <c r="B268" s="1">
        <f t="shared" si="49"/>
        <v>20</v>
      </c>
      <c r="C268" s="1">
        <f t="shared" si="50"/>
        <v>237</v>
      </c>
      <c r="D268" s="20">
        <f t="shared" si="51"/>
        <v>724.7975566537286</v>
      </c>
      <c r="E268" s="20">
        <f t="shared" si="52"/>
        <v>249.97183424306158</v>
      </c>
      <c r="F268" s="20">
        <f t="shared" si="53"/>
        <v>474.825722410667</v>
      </c>
      <c r="G268" s="20">
        <f t="shared" si="54"/>
        <v>72687.66234872931</v>
      </c>
      <c r="H268" s="20">
        <f t="shared" si="55"/>
        <v>0</v>
      </c>
      <c r="J268" s="1">
        <f t="shared" si="42"/>
        <v>20</v>
      </c>
      <c r="K268" s="1">
        <f t="shared" si="43"/>
        <v>237</v>
      </c>
      <c r="L268" s="20">
        <f t="shared" si="44"/>
        <v>724.797556653735</v>
      </c>
      <c r="M268" s="20">
        <f t="shared" si="45"/>
        <v>249.97183424305825</v>
      </c>
      <c r="N268" s="20">
        <f t="shared" si="46"/>
        <v>474.82572241067675</v>
      </c>
      <c r="O268" s="20">
        <f t="shared" si="47"/>
        <v>72687.66234872832</v>
      </c>
      <c r="P268" s="20">
        <f t="shared" si="48"/>
        <v>0</v>
      </c>
    </row>
    <row r="269" spans="2:16" ht="12.75">
      <c r="B269" s="1">
        <f t="shared" si="49"/>
        <v>20</v>
      </c>
      <c r="C269" s="1">
        <f t="shared" si="50"/>
        <v>238</v>
      </c>
      <c r="D269" s="20">
        <f t="shared" si="51"/>
        <v>724.7975566537287</v>
      </c>
      <c r="E269" s="20">
        <f t="shared" si="52"/>
        <v>248.34951302482514</v>
      </c>
      <c r="F269" s="20">
        <f t="shared" si="53"/>
        <v>476.44804362890363</v>
      </c>
      <c r="G269" s="20">
        <f t="shared" si="54"/>
        <v>72211.21430510041</v>
      </c>
      <c r="H269" s="20">
        <f t="shared" si="55"/>
        <v>0</v>
      </c>
      <c r="J269" s="1">
        <f t="shared" si="42"/>
        <v>20</v>
      </c>
      <c r="K269" s="1">
        <f t="shared" si="43"/>
        <v>238</v>
      </c>
      <c r="L269" s="20">
        <f t="shared" si="44"/>
        <v>724.797556653735</v>
      </c>
      <c r="M269" s="20">
        <f t="shared" si="45"/>
        <v>248.3495130248218</v>
      </c>
      <c r="N269" s="20">
        <f t="shared" si="46"/>
        <v>476.4480436289132</v>
      </c>
      <c r="O269" s="20">
        <f t="shared" si="47"/>
        <v>72211.2143050994</v>
      </c>
      <c r="P269" s="20">
        <f t="shared" si="48"/>
        <v>0</v>
      </c>
    </row>
    <row r="270" spans="2:16" ht="12.75">
      <c r="B270" s="1">
        <f t="shared" si="49"/>
        <v>20</v>
      </c>
      <c r="C270" s="1">
        <f t="shared" si="50"/>
        <v>239</v>
      </c>
      <c r="D270" s="20">
        <f t="shared" si="51"/>
        <v>724.7975566537284</v>
      </c>
      <c r="E270" s="20">
        <f t="shared" si="52"/>
        <v>246.72164887575974</v>
      </c>
      <c r="F270" s="20">
        <f t="shared" si="53"/>
        <v>478.07590777796867</v>
      </c>
      <c r="G270" s="20">
        <f t="shared" si="54"/>
        <v>71733.13839732244</v>
      </c>
      <c r="H270" s="20">
        <f t="shared" si="55"/>
        <v>0</v>
      </c>
      <c r="J270" s="1">
        <f t="shared" si="42"/>
        <v>20</v>
      </c>
      <c r="K270" s="1">
        <f t="shared" si="43"/>
        <v>239</v>
      </c>
      <c r="L270" s="20">
        <f t="shared" si="44"/>
        <v>724.797556653735</v>
      </c>
      <c r="M270" s="20">
        <f t="shared" si="45"/>
        <v>246.7216488757563</v>
      </c>
      <c r="N270" s="20">
        <f t="shared" si="46"/>
        <v>478.0759077779787</v>
      </c>
      <c r="O270" s="20">
        <f t="shared" si="47"/>
        <v>71733.13839732143</v>
      </c>
      <c r="P270" s="20">
        <f t="shared" si="48"/>
        <v>0</v>
      </c>
    </row>
    <row r="271" spans="2:16" ht="12.75">
      <c r="B271" s="1">
        <f t="shared" si="49"/>
        <v>20</v>
      </c>
      <c r="C271" s="1">
        <f t="shared" si="50"/>
        <v>240</v>
      </c>
      <c r="D271" s="20">
        <f t="shared" si="51"/>
        <v>724.7975566537287</v>
      </c>
      <c r="E271" s="20">
        <f t="shared" si="52"/>
        <v>245.08822285751836</v>
      </c>
      <c r="F271" s="20">
        <f t="shared" si="53"/>
        <v>479.7093337962104</v>
      </c>
      <c r="G271" s="20">
        <f t="shared" si="54"/>
        <v>71253.42906352623</v>
      </c>
      <c r="H271" s="20">
        <f t="shared" si="55"/>
        <v>0</v>
      </c>
      <c r="J271" s="1">
        <f t="shared" si="42"/>
        <v>20</v>
      </c>
      <c r="K271" s="1">
        <f t="shared" si="43"/>
        <v>240</v>
      </c>
      <c r="L271" s="20">
        <f t="shared" si="44"/>
        <v>724.797556653735</v>
      </c>
      <c r="M271" s="20">
        <f t="shared" si="45"/>
        <v>245.0882228575149</v>
      </c>
      <c r="N271" s="20">
        <f t="shared" si="46"/>
        <v>479.7093337962201</v>
      </c>
      <c r="O271" s="20">
        <f t="shared" si="47"/>
        <v>71253.42906352521</v>
      </c>
      <c r="P271" s="20">
        <f t="shared" si="48"/>
        <v>0</v>
      </c>
    </row>
    <row r="272" spans="2:16" ht="12.75">
      <c r="B272" s="1">
        <f t="shared" si="49"/>
        <v>21</v>
      </c>
      <c r="C272" s="1">
        <f t="shared" si="50"/>
        <v>241</v>
      </c>
      <c r="D272" s="20">
        <f t="shared" si="51"/>
        <v>724.7975566537285</v>
      </c>
      <c r="E272" s="20">
        <f t="shared" si="52"/>
        <v>243.44921596704796</v>
      </c>
      <c r="F272" s="20">
        <f t="shared" si="53"/>
        <v>481.34834068668056</v>
      </c>
      <c r="G272" s="20">
        <f t="shared" si="54"/>
        <v>70772.08072283954</v>
      </c>
      <c r="H272" s="20">
        <f t="shared" si="55"/>
        <v>0</v>
      </c>
      <c r="J272" s="1">
        <f t="shared" si="42"/>
        <v>21</v>
      </c>
      <c r="K272" s="1">
        <f t="shared" si="43"/>
        <v>241</v>
      </c>
      <c r="L272" s="20">
        <f t="shared" si="44"/>
        <v>724.797556653735</v>
      </c>
      <c r="M272" s="20">
        <f t="shared" si="45"/>
        <v>243.4492159670445</v>
      </c>
      <c r="N272" s="20">
        <f t="shared" si="46"/>
        <v>481.3483406866905</v>
      </c>
      <c r="O272" s="20">
        <f t="shared" si="47"/>
        <v>70772.08072283852</v>
      </c>
      <c r="P272" s="20">
        <f t="shared" si="48"/>
        <v>0</v>
      </c>
    </row>
    <row r="273" spans="2:16" ht="12.75">
      <c r="B273" s="1">
        <f t="shared" si="49"/>
        <v>21</v>
      </c>
      <c r="C273" s="1">
        <f t="shared" si="50"/>
        <v>242</v>
      </c>
      <c r="D273" s="20">
        <f t="shared" si="51"/>
        <v>724.7975566537284</v>
      </c>
      <c r="E273" s="20">
        <f t="shared" si="52"/>
        <v>241.80460913636844</v>
      </c>
      <c r="F273" s="20">
        <f t="shared" si="53"/>
        <v>482.99294751736</v>
      </c>
      <c r="G273" s="20">
        <f t="shared" si="54"/>
        <v>70289.08777532219</v>
      </c>
      <c r="H273" s="20">
        <f t="shared" si="55"/>
        <v>0</v>
      </c>
      <c r="J273" s="1">
        <f t="shared" si="42"/>
        <v>21</v>
      </c>
      <c r="K273" s="1">
        <f t="shared" si="43"/>
        <v>242</v>
      </c>
      <c r="L273" s="20">
        <f t="shared" si="44"/>
        <v>724.797556653735</v>
      </c>
      <c r="M273" s="20">
        <f t="shared" si="45"/>
        <v>241.80460913636497</v>
      </c>
      <c r="N273" s="20">
        <f t="shared" si="46"/>
        <v>482.99294751737</v>
      </c>
      <c r="O273" s="20">
        <f t="shared" si="47"/>
        <v>70289.08777532115</v>
      </c>
      <c r="P273" s="20">
        <f t="shared" si="48"/>
        <v>0</v>
      </c>
    </row>
    <row r="274" spans="2:16" ht="12.75">
      <c r="B274" s="1">
        <f t="shared" si="49"/>
        <v>21</v>
      </c>
      <c r="C274" s="1">
        <f t="shared" si="50"/>
        <v>243</v>
      </c>
      <c r="D274" s="20">
        <f t="shared" si="51"/>
        <v>724.7975566537286</v>
      </c>
      <c r="E274" s="20">
        <f t="shared" si="52"/>
        <v>240.15438323235082</v>
      </c>
      <c r="F274" s="20">
        <f t="shared" si="53"/>
        <v>484.6431734213778</v>
      </c>
      <c r="G274" s="20">
        <f t="shared" si="54"/>
        <v>69804.4446019008</v>
      </c>
      <c r="H274" s="20">
        <f t="shared" si="55"/>
        <v>0</v>
      </c>
      <c r="J274" s="1">
        <f t="shared" si="42"/>
        <v>21</v>
      </c>
      <c r="K274" s="1">
        <f t="shared" si="43"/>
        <v>243</v>
      </c>
      <c r="L274" s="20">
        <f t="shared" si="44"/>
        <v>724.797556653735</v>
      </c>
      <c r="M274" s="20">
        <f t="shared" si="45"/>
        <v>240.15438323234727</v>
      </c>
      <c r="N274" s="20">
        <f t="shared" si="46"/>
        <v>484.6431734213877</v>
      </c>
      <c r="O274" s="20">
        <f t="shared" si="47"/>
        <v>69804.44460189977</v>
      </c>
      <c r="P274" s="20">
        <f t="shared" si="48"/>
        <v>0</v>
      </c>
    </row>
    <row r="275" spans="2:16" ht="12.75">
      <c r="B275" s="1">
        <f t="shared" si="49"/>
        <v>21</v>
      </c>
      <c r="C275" s="1">
        <f t="shared" si="50"/>
        <v>244</v>
      </c>
      <c r="D275" s="20">
        <f t="shared" si="51"/>
        <v>724.7975566537285</v>
      </c>
      <c r="E275" s="20">
        <f t="shared" si="52"/>
        <v>238.49851905649442</v>
      </c>
      <c r="F275" s="20">
        <f t="shared" si="53"/>
        <v>486.29903759723413</v>
      </c>
      <c r="G275" s="20">
        <f t="shared" si="54"/>
        <v>69318.14556430357</v>
      </c>
      <c r="H275" s="20">
        <f t="shared" si="55"/>
        <v>0</v>
      </c>
      <c r="J275" s="1">
        <f t="shared" si="42"/>
        <v>21</v>
      </c>
      <c r="K275" s="1">
        <f t="shared" si="43"/>
        <v>244</v>
      </c>
      <c r="L275" s="20">
        <f t="shared" si="44"/>
        <v>724.797556653735</v>
      </c>
      <c r="M275" s="20">
        <f t="shared" si="45"/>
        <v>238.4985190564909</v>
      </c>
      <c r="N275" s="20">
        <f t="shared" si="46"/>
        <v>486.29903759724414</v>
      </c>
      <c r="O275" s="20">
        <f t="shared" si="47"/>
        <v>69318.14556430253</v>
      </c>
      <c r="P275" s="20">
        <f t="shared" si="48"/>
        <v>0</v>
      </c>
    </row>
    <row r="276" spans="2:16" ht="12.75">
      <c r="B276" s="1">
        <f t="shared" si="49"/>
        <v>21</v>
      </c>
      <c r="C276" s="1">
        <f t="shared" si="50"/>
        <v>245</v>
      </c>
      <c r="D276" s="20">
        <f t="shared" si="51"/>
        <v>724.7975566537282</v>
      </c>
      <c r="E276" s="20">
        <f t="shared" si="52"/>
        <v>236.8369973447039</v>
      </c>
      <c r="F276" s="20">
        <f t="shared" si="53"/>
        <v>487.9605593090243</v>
      </c>
      <c r="G276" s="20">
        <f t="shared" si="54"/>
        <v>68830.18500499455</v>
      </c>
      <c r="H276" s="20">
        <f t="shared" si="55"/>
        <v>0</v>
      </c>
      <c r="J276" s="1">
        <f t="shared" si="42"/>
        <v>21</v>
      </c>
      <c r="K276" s="1">
        <f t="shared" si="43"/>
        <v>245</v>
      </c>
      <c r="L276" s="20">
        <f t="shared" si="44"/>
        <v>724.797556653735</v>
      </c>
      <c r="M276" s="20">
        <f t="shared" si="45"/>
        <v>236.8369973447003</v>
      </c>
      <c r="N276" s="20">
        <f t="shared" si="46"/>
        <v>487.9605593090347</v>
      </c>
      <c r="O276" s="20">
        <f t="shared" si="47"/>
        <v>68830.18500499349</v>
      </c>
      <c r="P276" s="20">
        <f t="shared" si="48"/>
        <v>0</v>
      </c>
    </row>
    <row r="277" spans="2:16" ht="12.75">
      <c r="B277" s="1">
        <f t="shared" si="49"/>
        <v>21</v>
      </c>
      <c r="C277" s="1">
        <f t="shared" si="50"/>
        <v>246</v>
      </c>
      <c r="D277" s="20">
        <f t="shared" si="51"/>
        <v>724.7975566537284</v>
      </c>
      <c r="E277" s="20">
        <f t="shared" si="52"/>
        <v>235.16979876706472</v>
      </c>
      <c r="F277" s="20">
        <f t="shared" si="53"/>
        <v>489.6277578866637</v>
      </c>
      <c r="G277" s="20">
        <f t="shared" si="54"/>
        <v>68340.55724710789</v>
      </c>
      <c r="H277" s="20">
        <f t="shared" si="55"/>
        <v>0</v>
      </c>
      <c r="J277" s="1">
        <f t="shared" si="42"/>
        <v>21</v>
      </c>
      <c r="K277" s="1">
        <f t="shared" si="43"/>
        <v>246</v>
      </c>
      <c r="L277" s="20">
        <f t="shared" si="44"/>
        <v>724.797556653735</v>
      </c>
      <c r="M277" s="20">
        <f t="shared" si="45"/>
        <v>235.16979876706108</v>
      </c>
      <c r="N277" s="20">
        <f t="shared" si="46"/>
        <v>489.6277578866739</v>
      </c>
      <c r="O277" s="20">
        <f t="shared" si="47"/>
        <v>68340.55724710682</v>
      </c>
      <c r="P277" s="20">
        <f t="shared" si="48"/>
        <v>0</v>
      </c>
    </row>
    <row r="278" spans="2:16" ht="12.75">
      <c r="B278" s="1">
        <f t="shared" si="49"/>
        <v>21</v>
      </c>
      <c r="C278" s="1">
        <f t="shared" si="50"/>
        <v>247</v>
      </c>
      <c r="D278" s="20">
        <f t="shared" si="51"/>
        <v>724.7975566537282</v>
      </c>
      <c r="E278" s="20">
        <f t="shared" si="52"/>
        <v>233.49690392761863</v>
      </c>
      <c r="F278" s="20">
        <f t="shared" si="53"/>
        <v>491.30065272610955</v>
      </c>
      <c r="G278" s="20">
        <f t="shared" si="54"/>
        <v>67849.25659438179</v>
      </c>
      <c r="H278" s="20">
        <f t="shared" si="55"/>
        <v>0</v>
      </c>
      <c r="J278" s="1">
        <f t="shared" si="42"/>
        <v>21</v>
      </c>
      <c r="K278" s="1">
        <f t="shared" si="43"/>
        <v>247</v>
      </c>
      <c r="L278" s="20">
        <f t="shared" si="44"/>
        <v>724.797556653735</v>
      </c>
      <c r="M278" s="20">
        <f t="shared" si="45"/>
        <v>233.49690392761497</v>
      </c>
      <c r="N278" s="20">
        <f t="shared" si="46"/>
        <v>491.30065272612</v>
      </c>
      <c r="O278" s="20">
        <f t="shared" si="47"/>
        <v>67849.2565943807</v>
      </c>
      <c r="P278" s="20">
        <f t="shared" si="48"/>
        <v>0</v>
      </c>
    </row>
    <row r="279" spans="2:16" ht="12.75">
      <c r="B279" s="1">
        <f t="shared" si="49"/>
        <v>21</v>
      </c>
      <c r="C279" s="1">
        <f t="shared" si="50"/>
        <v>248</v>
      </c>
      <c r="D279" s="20">
        <f t="shared" si="51"/>
        <v>724.7975566537284</v>
      </c>
      <c r="E279" s="20">
        <f t="shared" si="52"/>
        <v>231.8182933641378</v>
      </c>
      <c r="F279" s="20">
        <f t="shared" si="53"/>
        <v>492.9792632895906</v>
      </c>
      <c r="G279" s="20">
        <f t="shared" si="54"/>
        <v>67356.2773310922</v>
      </c>
      <c r="H279" s="20">
        <f t="shared" si="55"/>
        <v>0</v>
      </c>
      <c r="J279" s="1">
        <f t="shared" si="42"/>
        <v>21</v>
      </c>
      <c r="K279" s="1">
        <f t="shared" si="43"/>
        <v>248</v>
      </c>
      <c r="L279" s="20">
        <f t="shared" si="44"/>
        <v>724.797556653735</v>
      </c>
      <c r="M279" s="20">
        <f t="shared" si="45"/>
        <v>231.81829336413406</v>
      </c>
      <c r="N279" s="20">
        <f t="shared" si="46"/>
        <v>492.9792632896009</v>
      </c>
      <c r="O279" s="20">
        <f t="shared" si="47"/>
        <v>67356.2773310911</v>
      </c>
      <c r="P279" s="20">
        <f t="shared" si="48"/>
        <v>0</v>
      </c>
    </row>
    <row r="280" spans="2:16" ht="12.75">
      <c r="B280" s="1">
        <f t="shared" si="49"/>
        <v>21</v>
      </c>
      <c r="C280" s="1">
        <f t="shared" si="50"/>
        <v>249</v>
      </c>
      <c r="D280" s="20">
        <f t="shared" si="51"/>
        <v>724.7975566537283</v>
      </c>
      <c r="E280" s="20">
        <f t="shared" si="52"/>
        <v>230.13394754789837</v>
      </c>
      <c r="F280" s="20">
        <f t="shared" si="53"/>
        <v>494.6636091058299</v>
      </c>
      <c r="G280" s="20">
        <f t="shared" si="54"/>
        <v>66861.61372198637</v>
      </c>
      <c r="H280" s="20">
        <f t="shared" si="55"/>
        <v>0</v>
      </c>
      <c r="J280" s="1">
        <f t="shared" si="42"/>
        <v>21</v>
      </c>
      <c r="K280" s="1">
        <f t="shared" si="43"/>
        <v>249</v>
      </c>
      <c r="L280" s="20">
        <f t="shared" si="44"/>
        <v>724.797556653735</v>
      </c>
      <c r="M280" s="20">
        <f t="shared" si="45"/>
        <v>230.1339475478946</v>
      </c>
      <c r="N280" s="20">
        <f t="shared" si="46"/>
        <v>494.6636091058404</v>
      </c>
      <c r="O280" s="20">
        <f t="shared" si="47"/>
        <v>66861.61372198525</v>
      </c>
      <c r="P280" s="20">
        <f t="shared" si="48"/>
        <v>0</v>
      </c>
    </row>
    <row r="281" spans="2:16" ht="12.75">
      <c r="B281" s="1">
        <f t="shared" si="49"/>
        <v>21</v>
      </c>
      <c r="C281" s="1">
        <f t="shared" si="50"/>
        <v>250</v>
      </c>
      <c r="D281" s="20">
        <f t="shared" si="51"/>
        <v>724.7975566537284</v>
      </c>
      <c r="E281" s="20">
        <f t="shared" si="52"/>
        <v>228.44384688345346</v>
      </c>
      <c r="F281" s="20">
        <f t="shared" si="53"/>
        <v>496.3537097702749</v>
      </c>
      <c r="G281" s="20">
        <f t="shared" si="54"/>
        <v>66365.2600122161</v>
      </c>
      <c r="H281" s="20">
        <f t="shared" si="55"/>
        <v>0</v>
      </c>
      <c r="J281" s="1">
        <f t="shared" si="42"/>
        <v>21</v>
      </c>
      <c r="K281" s="1">
        <f t="shared" si="43"/>
        <v>250</v>
      </c>
      <c r="L281" s="20">
        <f t="shared" si="44"/>
        <v>724.797556653735</v>
      </c>
      <c r="M281" s="20">
        <f t="shared" si="45"/>
        <v>228.44384688344962</v>
      </c>
      <c r="N281" s="20">
        <f t="shared" si="46"/>
        <v>496.3537097702854</v>
      </c>
      <c r="O281" s="20">
        <f t="shared" si="47"/>
        <v>66365.26001221497</v>
      </c>
      <c r="P281" s="20">
        <f t="shared" si="48"/>
        <v>0</v>
      </c>
    </row>
    <row r="282" spans="2:16" ht="12.75">
      <c r="B282" s="1">
        <f t="shared" si="49"/>
        <v>21</v>
      </c>
      <c r="C282" s="1">
        <f t="shared" si="50"/>
        <v>251</v>
      </c>
      <c r="D282" s="20">
        <f t="shared" si="51"/>
        <v>724.7975566537285</v>
      </c>
      <c r="E282" s="20">
        <f t="shared" si="52"/>
        <v>226.747971708405</v>
      </c>
      <c r="F282" s="20">
        <f t="shared" si="53"/>
        <v>498.04958494532355</v>
      </c>
      <c r="G282" s="20">
        <f t="shared" si="54"/>
        <v>65867.21042727077</v>
      </c>
      <c r="H282" s="20">
        <f t="shared" si="55"/>
        <v>0</v>
      </c>
      <c r="J282" s="1">
        <f t="shared" si="42"/>
        <v>21</v>
      </c>
      <c r="K282" s="1">
        <f t="shared" si="43"/>
        <v>251</v>
      </c>
      <c r="L282" s="20">
        <f t="shared" si="44"/>
        <v>724.797556653735</v>
      </c>
      <c r="M282" s="20">
        <f t="shared" si="45"/>
        <v>226.74797170840117</v>
      </c>
      <c r="N282" s="20">
        <f t="shared" si="46"/>
        <v>498.04958494533383</v>
      </c>
      <c r="O282" s="20">
        <f t="shared" si="47"/>
        <v>65867.21042726965</v>
      </c>
      <c r="P282" s="20">
        <f t="shared" si="48"/>
        <v>0</v>
      </c>
    </row>
    <row r="283" spans="2:16" ht="12.75">
      <c r="B283" s="1">
        <f t="shared" si="49"/>
        <v>21</v>
      </c>
      <c r="C283" s="1">
        <f t="shared" si="50"/>
        <v>252</v>
      </c>
      <c r="D283" s="20">
        <f t="shared" si="51"/>
        <v>724.7975566537282</v>
      </c>
      <c r="E283" s="20">
        <f t="shared" si="52"/>
        <v>225.04630229317513</v>
      </c>
      <c r="F283" s="20">
        <f t="shared" si="53"/>
        <v>499.75125436055305</v>
      </c>
      <c r="G283" s="20">
        <f t="shared" si="54"/>
        <v>65367.45917291021</v>
      </c>
      <c r="H283" s="20">
        <f t="shared" si="55"/>
        <v>0</v>
      </c>
      <c r="J283" s="1">
        <f t="shared" si="42"/>
        <v>21</v>
      </c>
      <c r="K283" s="1">
        <f t="shared" si="43"/>
        <v>252</v>
      </c>
      <c r="L283" s="20">
        <f t="shared" si="44"/>
        <v>724.797556653735</v>
      </c>
      <c r="M283" s="20">
        <f t="shared" si="45"/>
        <v>225.0463022931713</v>
      </c>
      <c r="N283" s="20">
        <f t="shared" si="46"/>
        <v>499.75125436056373</v>
      </c>
      <c r="O283" s="20">
        <f t="shared" si="47"/>
        <v>65367.45917290908</v>
      </c>
      <c r="P283" s="20">
        <f t="shared" si="48"/>
        <v>0</v>
      </c>
    </row>
    <row r="284" spans="2:16" ht="12.75">
      <c r="B284" s="1">
        <f t="shared" si="49"/>
        <v>22</v>
      </c>
      <c r="C284" s="1">
        <f t="shared" si="50"/>
        <v>253</v>
      </c>
      <c r="D284" s="20">
        <f t="shared" si="51"/>
        <v>724.7975566537281</v>
      </c>
      <c r="E284" s="20">
        <f t="shared" si="52"/>
        <v>223.33881884077655</v>
      </c>
      <c r="F284" s="20">
        <f t="shared" si="53"/>
        <v>501.45873781295154</v>
      </c>
      <c r="G284" s="20">
        <f t="shared" si="54"/>
        <v>64866.00043509726</v>
      </c>
      <c r="H284" s="20">
        <f t="shared" si="55"/>
        <v>0</v>
      </c>
      <c r="J284" s="1">
        <f t="shared" si="42"/>
        <v>22</v>
      </c>
      <c r="K284" s="1">
        <f t="shared" si="43"/>
        <v>253</v>
      </c>
      <c r="L284" s="20">
        <f t="shared" si="44"/>
        <v>724.797556653735</v>
      </c>
      <c r="M284" s="20">
        <f t="shared" si="45"/>
        <v>223.33881884077272</v>
      </c>
      <c r="N284" s="20">
        <f t="shared" si="46"/>
        <v>501.4587378129623</v>
      </c>
      <c r="O284" s="20">
        <f t="shared" si="47"/>
        <v>64866.00043509612</v>
      </c>
      <c r="P284" s="20">
        <f t="shared" si="48"/>
        <v>0</v>
      </c>
    </row>
    <row r="285" spans="2:16" ht="12.75">
      <c r="B285" s="1">
        <f t="shared" si="49"/>
        <v>22</v>
      </c>
      <c r="C285" s="1">
        <f t="shared" si="50"/>
        <v>254</v>
      </c>
      <c r="D285" s="20">
        <f t="shared" si="51"/>
        <v>724.7975566537277</v>
      </c>
      <c r="E285" s="20">
        <f t="shared" si="52"/>
        <v>221.62550148658232</v>
      </c>
      <c r="F285" s="20">
        <f t="shared" si="53"/>
        <v>503.1720551671454</v>
      </c>
      <c r="G285" s="20">
        <f t="shared" si="54"/>
        <v>64362.82837993011</v>
      </c>
      <c r="H285" s="20">
        <f t="shared" si="55"/>
        <v>0</v>
      </c>
      <c r="J285" s="1">
        <f t="shared" si="42"/>
        <v>22</v>
      </c>
      <c r="K285" s="1">
        <f t="shared" si="43"/>
        <v>254</v>
      </c>
      <c r="L285" s="20">
        <f t="shared" si="44"/>
        <v>724.797556653735</v>
      </c>
      <c r="M285" s="20">
        <f t="shared" si="45"/>
        <v>221.6255014865784</v>
      </c>
      <c r="N285" s="20">
        <f t="shared" si="46"/>
        <v>503.1720551671566</v>
      </c>
      <c r="O285" s="20">
        <f t="shared" si="47"/>
        <v>64362.828379928964</v>
      </c>
      <c r="P285" s="20">
        <f t="shared" si="48"/>
        <v>0</v>
      </c>
    </row>
    <row r="286" spans="2:16" ht="12.75">
      <c r="B286" s="1">
        <f t="shared" si="49"/>
        <v>22</v>
      </c>
      <c r="C286" s="1">
        <f t="shared" si="50"/>
        <v>255</v>
      </c>
      <c r="D286" s="20">
        <f t="shared" si="51"/>
        <v>724.7975566537281</v>
      </c>
      <c r="E286" s="20">
        <f t="shared" si="52"/>
        <v>219.90633029809456</v>
      </c>
      <c r="F286" s="20">
        <f t="shared" si="53"/>
        <v>504.89122635563353</v>
      </c>
      <c r="G286" s="20">
        <f t="shared" si="54"/>
        <v>63857.93715357448</v>
      </c>
      <c r="H286" s="20">
        <f t="shared" si="55"/>
        <v>0</v>
      </c>
      <c r="J286" s="1">
        <f t="shared" si="42"/>
        <v>22</v>
      </c>
      <c r="K286" s="1">
        <f t="shared" si="43"/>
        <v>255</v>
      </c>
      <c r="L286" s="20">
        <f t="shared" si="44"/>
        <v>724.797556653735</v>
      </c>
      <c r="M286" s="20">
        <f t="shared" si="45"/>
        <v>219.90633029809064</v>
      </c>
      <c r="N286" s="20">
        <f t="shared" si="46"/>
        <v>504.89122635564433</v>
      </c>
      <c r="O286" s="20">
        <f t="shared" si="47"/>
        <v>63857.93715357332</v>
      </c>
      <c r="P286" s="20">
        <f t="shared" si="48"/>
        <v>0</v>
      </c>
    </row>
    <row r="287" spans="2:16" ht="12.75">
      <c r="B287" s="1">
        <f t="shared" si="49"/>
        <v>22</v>
      </c>
      <c r="C287" s="1">
        <f t="shared" si="50"/>
        <v>256</v>
      </c>
      <c r="D287" s="20">
        <f t="shared" si="51"/>
        <v>724.7975566537277</v>
      </c>
      <c r="E287" s="20">
        <f t="shared" si="52"/>
        <v>218.18128527471282</v>
      </c>
      <c r="F287" s="20">
        <f t="shared" si="53"/>
        <v>506.6162713790149</v>
      </c>
      <c r="G287" s="20">
        <f t="shared" si="54"/>
        <v>63351.32088219546</v>
      </c>
      <c r="H287" s="20">
        <f t="shared" si="55"/>
        <v>0</v>
      </c>
      <c r="J287" s="1">
        <f t="shared" si="42"/>
        <v>22</v>
      </c>
      <c r="K287" s="1">
        <f t="shared" si="43"/>
        <v>256</v>
      </c>
      <c r="L287" s="20">
        <f t="shared" si="44"/>
        <v>724.797556653735</v>
      </c>
      <c r="M287" s="20">
        <f t="shared" si="45"/>
        <v>218.18128527470887</v>
      </c>
      <c r="N287" s="20">
        <f t="shared" si="46"/>
        <v>506.6162713790261</v>
      </c>
      <c r="O287" s="20">
        <f t="shared" si="47"/>
        <v>63351.3208821943</v>
      </c>
      <c r="P287" s="20">
        <f t="shared" si="48"/>
        <v>0</v>
      </c>
    </row>
    <row r="288" spans="2:16" ht="12.75">
      <c r="B288" s="1">
        <f t="shared" si="49"/>
        <v>22</v>
      </c>
      <c r="C288" s="1">
        <f t="shared" si="50"/>
        <v>257</v>
      </c>
      <c r="D288" s="20">
        <f t="shared" si="51"/>
        <v>724.7975566537278</v>
      </c>
      <c r="E288" s="20">
        <f t="shared" si="52"/>
        <v>216.45034634750118</v>
      </c>
      <c r="F288" s="20">
        <f t="shared" si="53"/>
        <v>508.34721030622666</v>
      </c>
      <c r="G288" s="20">
        <f t="shared" si="54"/>
        <v>62842.97367188924</v>
      </c>
      <c r="H288" s="20">
        <f t="shared" si="55"/>
        <v>0</v>
      </c>
      <c r="J288" s="1">
        <f t="shared" si="42"/>
        <v>22</v>
      </c>
      <c r="K288" s="1">
        <f t="shared" si="43"/>
        <v>257</v>
      </c>
      <c r="L288" s="20">
        <f t="shared" si="44"/>
        <v>724.797556653735</v>
      </c>
      <c r="M288" s="20">
        <f t="shared" si="45"/>
        <v>216.4503463474972</v>
      </c>
      <c r="N288" s="20">
        <f t="shared" si="46"/>
        <v>508.3472103062378</v>
      </c>
      <c r="O288" s="20">
        <f t="shared" si="47"/>
        <v>62842.97367188806</v>
      </c>
      <c r="P288" s="20">
        <f t="shared" si="48"/>
        <v>0</v>
      </c>
    </row>
    <row r="289" spans="2:16" ht="12.75">
      <c r="B289" s="1">
        <f t="shared" si="49"/>
        <v>22</v>
      </c>
      <c r="C289" s="1">
        <f t="shared" si="50"/>
        <v>258</v>
      </c>
      <c r="D289" s="20">
        <f t="shared" si="51"/>
        <v>724.797556653728</v>
      </c>
      <c r="E289" s="20">
        <f t="shared" si="52"/>
        <v>214.7134933789549</v>
      </c>
      <c r="F289" s="20">
        <f t="shared" si="53"/>
        <v>510.08406327477303</v>
      </c>
      <c r="G289" s="20">
        <f t="shared" si="54"/>
        <v>62332.88960861447</v>
      </c>
      <c r="H289" s="20">
        <f t="shared" si="55"/>
        <v>0</v>
      </c>
      <c r="J289" s="1">
        <f aca="true" t="shared" si="56" ref="J289:J352">IF(K289&lt;&gt;" ",INT(K288/12)+1," ")</f>
        <v>22</v>
      </c>
      <c r="K289" s="1">
        <f aca="true" t="shared" si="57" ref="K289:K352">IF(CODE(K288)=32," ",IF(AND(K288+1&lt;=$E$12,O288&gt;0),+K288+1," "))</f>
        <v>258</v>
      </c>
      <c r="L289" s="20">
        <f aca="true" t="shared" si="58" ref="L289:L352">IF(K289&lt;&gt;" ",IF(O288&lt;L288,O288+M289,PMT($E$9,($E$11),-$E$5))," ")</f>
        <v>724.797556653735</v>
      </c>
      <c r="M289" s="20">
        <f aca="true" t="shared" si="59" ref="M289:M352">IF(K289&lt;&gt;" ",O288*$E$9," ")</f>
        <v>214.7134933789509</v>
      </c>
      <c r="N289" s="20">
        <f aca="true" t="shared" si="60" ref="N289:N352">IF(K289&lt;&gt;" ",L289-M289+P289," ")</f>
        <v>510.0840632747841</v>
      </c>
      <c r="O289" s="20">
        <f aca="true" t="shared" si="61" ref="O289:O352">IF(K289&lt;&gt;" ",O288-N289," ")</f>
        <v>62332.88960861327</v>
      </c>
      <c r="P289" s="20">
        <f aca="true" t="shared" si="62" ref="P289:P352">IF(K289&lt;&gt;" ",IF(AND($E$17=J289,$E$18=K289-(J289-1)*12),$E$16,0)," ")</f>
        <v>0</v>
      </c>
    </row>
    <row r="290" spans="2:16" ht="12.75">
      <c r="B290" s="1">
        <f t="shared" si="49"/>
        <v>22</v>
      </c>
      <c r="C290" s="1">
        <f t="shared" si="50"/>
        <v>259</v>
      </c>
      <c r="D290" s="20">
        <f t="shared" si="51"/>
        <v>724.7975566537278</v>
      </c>
      <c r="E290" s="20">
        <f t="shared" si="52"/>
        <v>212.9707061627661</v>
      </c>
      <c r="F290" s="20">
        <f t="shared" si="53"/>
        <v>511.82685049096176</v>
      </c>
      <c r="G290" s="20">
        <f t="shared" si="54"/>
        <v>61821.0627581235</v>
      </c>
      <c r="H290" s="20">
        <f t="shared" si="55"/>
        <v>0</v>
      </c>
      <c r="J290" s="1">
        <f t="shared" si="56"/>
        <v>22</v>
      </c>
      <c r="K290" s="1">
        <f t="shared" si="57"/>
        <v>259</v>
      </c>
      <c r="L290" s="20">
        <f t="shared" si="58"/>
        <v>724.797556653735</v>
      </c>
      <c r="M290" s="20">
        <f t="shared" si="59"/>
        <v>212.970706162762</v>
      </c>
      <c r="N290" s="20">
        <f t="shared" si="60"/>
        <v>511.826850490973</v>
      </c>
      <c r="O290" s="20">
        <f t="shared" si="61"/>
        <v>61821.0627581223</v>
      </c>
      <c r="P290" s="20">
        <f t="shared" si="62"/>
        <v>0</v>
      </c>
    </row>
    <row r="291" spans="2:16" ht="12.75">
      <c r="B291" s="1">
        <f t="shared" si="49"/>
        <v>22</v>
      </c>
      <c r="C291" s="1">
        <f t="shared" si="50"/>
        <v>260</v>
      </c>
      <c r="D291" s="20">
        <f t="shared" si="51"/>
        <v>724.7975566537276</v>
      </c>
      <c r="E291" s="20">
        <f t="shared" si="52"/>
        <v>211.22196442358864</v>
      </c>
      <c r="F291" s="20">
        <f t="shared" si="53"/>
        <v>513.5755922301389</v>
      </c>
      <c r="G291" s="20">
        <f t="shared" si="54"/>
        <v>61307.48716589336</v>
      </c>
      <c r="H291" s="20">
        <f t="shared" si="55"/>
        <v>0</v>
      </c>
      <c r="J291" s="1">
        <f t="shared" si="56"/>
        <v>22</v>
      </c>
      <c r="K291" s="1">
        <f t="shared" si="57"/>
        <v>260</v>
      </c>
      <c r="L291" s="20">
        <f t="shared" si="58"/>
        <v>724.797556653735</v>
      </c>
      <c r="M291" s="20">
        <f t="shared" si="59"/>
        <v>211.22196442358455</v>
      </c>
      <c r="N291" s="20">
        <f t="shared" si="60"/>
        <v>513.5755922301505</v>
      </c>
      <c r="O291" s="20">
        <f t="shared" si="61"/>
        <v>61307.48716589215</v>
      </c>
      <c r="P291" s="20">
        <f t="shared" si="62"/>
        <v>0</v>
      </c>
    </row>
    <row r="292" spans="2:16" ht="12.75">
      <c r="B292" s="1">
        <f aca="true" t="shared" si="63" ref="B292:B346">IF(C292&lt;&gt;" ",INT(C291/12)+1," ")</f>
        <v>22</v>
      </c>
      <c r="C292" s="1">
        <f aca="true" t="shared" si="64" ref="C292:C346">IF(CODE(C291)=32," ",IF(C291+1&gt;$E$11," ",+C291+1))</f>
        <v>261</v>
      </c>
      <c r="D292" s="20">
        <f aca="true" t="shared" si="65" ref="D292:D346">IF(C292&lt;&gt;" ",PMT($E$9,($E$11)-C291,-G291)," ")</f>
        <v>724.7975566537278</v>
      </c>
      <c r="E292" s="20">
        <f aca="true" t="shared" si="66" ref="E292:E346">IF(C292&lt;&gt;" ",G291*$E$9," ")</f>
        <v>209.46724781680234</v>
      </c>
      <c r="F292" s="20">
        <f aca="true" t="shared" si="67" ref="F292:F346">IF(C292&lt;&gt;" ",D292-E292+H292," ")</f>
        <v>515.3303088369255</v>
      </c>
      <c r="G292" s="20">
        <f aca="true" t="shared" si="68" ref="G292:G346">IF(C292&lt;&gt;" ",G291-F292," ")</f>
        <v>60792.156857056434</v>
      </c>
      <c r="H292" s="20">
        <f aca="true" t="shared" si="69" ref="H292:H346">IF(C292&lt;&gt;" ",IF(AND($E$17=B292,$E$18=C292-(B292-1)*12),$E$16,0)," ")</f>
        <v>0</v>
      </c>
      <c r="J292" s="1">
        <f t="shared" si="56"/>
        <v>22</v>
      </c>
      <c r="K292" s="1">
        <f t="shared" si="57"/>
        <v>261</v>
      </c>
      <c r="L292" s="20">
        <f t="shared" si="58"/>
        <v>724.797556653735</v>
      </c>
      <c r="M292" s="20">
        <f t="shared" si="59"/>
        <v>209.4672478167982</v>
      </c>
      <c r="N292" s="20">
        <f t="shared" si="60"/>
        <v>515.3303088369369</v>
      </c>
      <c r="O292" s="20">
        <f t="shared" si="61"/>
        <v>60792.15685705521</v>
      </c>
      <c r="P292" s="20">
        <f t="shared" si="62"/>
        <v>0</v>
      </c>
    </row>
    <row r="293" spans="2:16" ht="12.75">
      <c r="B293" s="1">
        <f t="shared" si="63"/>
        <v>22</v>
      </c>
      <c r="C293" s="1">
        <f t="shared" si="64"/>
        <v>262</v>
      </c>
      <c r="D293" s="20">
        <f t="shared" si="65"/>
        <v>724.7975566537276</v>
      </c>
      <c r="E293" s="20">
        <f t="shared" si="66"/>
        <v>207.70653592827617</v>
      </c>
      <c r="F293" s="20">
        <f t="shared" si="67"/>
        <v>517.0910207254515</v>
      </c>
      <c r="G293" s="20">
        <f t="shared" si="68"/>
        <v>60275.065836330985</v>
      </c>
      <c r="H293" s="20">
        <f t="shared" si="69"/>
        <v>0</v>
      </c>
      <c r="J293" s="1">
        <f t="shared" si="56"/>
        <v>22</v>
      </c>
      <c r="K293" s="1">
        <f t="shared" si="57"/>
        <v>262</v>
      </c>
      <c r="L293" s="20">
        <f t="shared" si="58"/>
        <v>724.797556653735</v>
      </c>
      <c r="M293" s="20">
        <f t="shared" si="59"/>
        <v>207.706535928272</v>
      </c>
      <c r="N293" s="20">
        <f t="shared" si="60"/>
        <v>517.0910207254631</v>
      </c>
      <c r="O293" s="20">
        <f t="shared" si="61"/>
        <v>60275.06583632975</v>
      </c>
      <c r="P293" s="20">
        <f t="shared" si="62"/>
        <v>0</v>
      </c>
    </row>
    <row r="294" spans="2:16" ht="12.75">
      <c r="B294" s="1">
        <f t="shared" si="63"/>
        <v>22</v>
      </c>
      <c r="C294" s="1">
        <f t="shared" si="64"/>
        <v>263</v>
      </c>
      <c r="D294" s="20">
        <f t="shared" si="65"/>
        <v>724.7975566537276</v>
      </c>
      <c r="E294" s="20">
        <f t="shared" si="66"/>
        <v>205.93980827413088</v>
      </c>
      <c r="F294" s="20">
        <f t="shared" si="67"/>
        <v>518.8577483795967</v>
      </c>
      <c r="G294" s="20">
        <f t="shared" si="68"/>
        <v>59756.20808795139</v>
      </c>
      <c r="H294" s="20">
        <f t="shared" si="69"/>
        <v>0</v>
      </c>
      <c r="J294" s="1">
        <f t="shared" si="56"/>
        <v>22</v>
      </c>
      <c r="K294" s="1">
        <f t="shared" si="57"/>
        <v>263</v>
      </c>
      <c r="L294" s="20">
        <f t="shared" si="58"/>
        <v>724.797556653735</v>
      </c>
      <c r="M294" s="20">
        <f t="shared" si="59"/>
        <v>205.93980827412665</v>
      </c>
      <c r="N294" s="20">
        <f t="shared" si="60"/>
        <v>518.8577483796083</v>
      </c>
      <c r="O294" s="20">
        <f t="shared" si="61"/>
        <v>59756.20808795014</v>
      </c>
      <c r="P294" s="20">
        <f t="shared" si="62"/>
        <v>0</v>
      </c>
    </row>
    <row r="295" spans="2:16" ht="12.75">
      <c r="B295" s="1">
        <f t="shared" si="63"/>
        <v>22</v>
      </c>
      <c r="C295" s="1">
        <f t="shared" si="64"/>
        <v>264</v>
      </c>
      <c r="D295" s="20">
        <f t="shared" si="65"/>
        <v>724.7975566537272</v>
      </c>
      <c r="E295" s="20">
        <f t="shared" si="66"/>
        <v>204.16704430050058</v>
      </c>
      <c r="F295" s="20">
        <f t="shared" si="67"/>
        <v>520.6305123532265</v>
      </c>
      <c r="G295" s="20">
        <f t="shared" si="68"/>
        <v>59235.57757559816</v>
      </c>
      <c r="H295" s="20">
        <f t="shared" si="69"/>
        <v>0</v>
      </c>
      <c r="J295" s="1">
        <f t="shared" si="56"/>
        <v>22</v>
      </c>
      <c r="K295" s="1">
        <f t="shared" si="57"/>
        <v>264</v>
      </c>
      <c r="L295" s="20">
        <f t="shared" si="58"/>
        <v>724.797556653735</v>
      </c>
      <c r="M295" s="20">
        <f t="shared" si="59"/>
        <v>204.16704430049631</v>
      </c>
      <c r="N295" s="20">
        <f t="shared" si="60"/>
        <v>520.6305123532387</v>
      </c>
      <c r="O295" s="20">
        <f t="shared" si="61"/>
        <v>59235.5775755969</v>
      </c>
      <c r="P295" s="20">
        <f t="shared" si="62"/>
        <v>0</v>
      </c>
    </row>
    <row r="296" spans="2:16" ht="12.75">
      <c r="B296" s="1">
        <f t="shared" si="63"/>
        <v>23</v>
      </c>
      <c r="C296" s="1">
        <f t="shared" si="64"/>
        <v>265</v>
      </c>
      <c r="D296" s="20">
        <f t="shared" si="65"/>
        <v>724.7975566537275</v>
      </c>
      <c r="E296" s="20">
        <f t="shared" si="66"/>
        <v>202.3882233832937</v>
      </c>
      <c r="F296" s="20">
        <f t="shared" si="67"/>
        <v>522.4093332704338</v>
      </c>
      <c r="G296" s="20">
        <f t="shared" si="68"/>
        <v>58713.16824232772</v>
      </c>
      <c r="H296" s="20">
        <f t="shared" si="69"/>
        <v>0</v>
      </c>
      <c r="J296" s="1">
        <f t="shared" si="56"/>
        <v>23</v>
      </c>
      <c r="K296" s="1">
        <f t="shared" si="57"/>
        <v>265</v>
      </c>
      <c r="L296" s="20">
        <f t="shared" si="58"/>
        <v>724.797556653735</v>
      </c>
      <c r="M296" s="20">
        <f t="shared" si="59"/>
        <v>202.38822338328941</v>
      </c>
      <c r="N296" s="20">
        <f t="shared" si="60"/>
        <v>522.4093332704456</v>
      </c>
      <c r="O296" s="20">
        <f t="shared" si="61"/>
        <v>58713.16824232646</v>
      </c>
      <c r="P296" s="20">
        <f t="shared" si="62"/>
        <v>0</v>
      </c>
    </row>
    <row r="297" spans="2:16" ht="12.75">
      <c r="B297" s="1">
        <f t="shared" si="63"/>
        <v>23</v>
      </c>
      <c r="C297" s="1">
        <f t="shared" si="64"/>
        <v>266</v>
      </c>
      <c r="D297" s="20">
        <f t="shared" si="65"/>
        <v>724.7975566537273</v>
      </c>
      <c r="E297" s="20">
        <f t="shared" si="66"/>
        <v>200.60332482795306</v>
      </c>
      <c r="F297" s="20">
        <f t="shared" si="67"/>
        <v>524.1942318257742</v>
      </c>
      <c r="G297" s="20">
        <f t="shared" si="68"/>
        <v>58188.97401050195</v>
      </c>
      <c r="H297" s="20">
        <f t="shared" si="69"/>
        <v>0</v>
      </c>
      <c r="J297" s="1">
        <f t="shared" si="56"/>
        <v>23</v>
      </c>
      <c r="K297" s="1">
        <f t="shared" si="57"/>
        <v>266</v>
      </c>
      <c r="L297" s="20">
        <f t="shared" si="58"/>
        <v>724.797556653735</v>
      </c>
      <c r="M297" s="20">
        <f t="shared" si="59"/>
        <v>200.60332482794874</v>
      </c>
      <c r="N297" s="20">
        <f t="shared" si="60"/>
        <v>524.1942318257862</v>
      </c>
      <c r="O297" s="20">
        <f t="shared" si="61"/>
        <v>58188.97401050067</v>
      </c>
      <c r="P297" s="20">
        <f t="shared" si="62"/>
        <v>0</v>
      </c>
    </row>
    <row r="298" spans="2:16" ht="12.75">
      <c r="B298" s="1">
        <f t="shared" si="63"/>
        <v>23</v>
      </c>
      <c r="C298" s="1">
        <f t="shared" si="64"/>
        <v>267</v>
      </c>
      <c r="D298" s="20">
        <f t="shared" si="65"/>
        <v>724.7975566537274</v>
      </c>
      <c r="E298" s="20">
        <f t="shared" si="66"/>
        <v>198.812327869215</v>
      </c>
      <c r="F298" s="20">
        <f t="shared" si="67"/>
        <v>525.9852287845124</v>
      </c>
      <c r="G298" s="20">
        <f t="shared" si="68"/>
        <v>57662.98878171744</v>
      </c>
      <c r="H298" s="20">
        <f t="shared" si="69"/>
        <v>0</v>
      </c>
      <c r="J298" s="1">
        <f t="shared" si="56"/>
        <v>23</v>
      </c>
      <c r="K298" s="1">
        <f t="shared" si="57"/>
        <v>267</v>
      </c>
      <c r="L298" s="20">
        <f t="shared" si="58"/>
        <v>724.797556653735</v>
      </c>
      <c r="M298" s="20">
        <f t="shared" si="59"/>
        <v>198.81232786921063</v>
      </c>
      <c r="N298" s="20">
        <f t="shared" si="60"/>
        <v>525.9852287845243</v>
      </c>
      <c r="O298" s="20">
        <f t="shared" si="61"/>
        <v>57662.98878171614</v>
      </c>
      <c r="P298" s="20">
        <f t="shared" si="62"/>
        <v>0</v>
      </c>
    </row>
    <row r="299" spans="2:16" ht="12.75">
      <c r="B299" s="1">
        <f t="shared" si="63"/>
        <v>23</v>
      </c>
      <c r="C299" s="1">
        <f t="shared" si="64"/>
        <v>268</v>
      </c>
      <c r="D299" s="20">
        <f t="shared" si="65"/>
        <v>724.7975566537272</v>
      </c>
      <c r="E299" s="20">
        <f t="shared" si="66"/>
        <v>197.01521167086793</v>
      </c>
      <c r="F299" s="20">
        <f t="shared" si="67"/>
        <v>527.7823449828593</v>
      </c>
      <c r="G299" s="20">
        <f t="shared" si="68"/>
        <v>57135.20643673458</v>
      </c>
      <c r="H299" s="20">
        <f t="shared" si="69"/>
        <v>0</v>
      </c>
      <c r="J299" s="1">
        <f t="shared" si="56"/>
        <v>23</v>
      </c>
      <c r="K299" s="1">
        <f t="shared" si="57"/>
        <v>268</v>
      </c>
      <c r="L299" s="20">
        <f t="shared" si="58"/>
        <v>724.797556653735</v>
      </c>
      <c r="M299" s="20">
        <f t="shared" si="59"/>
        <v>197.0152116708635</v>
      </c>
      <c r="N299" s="20">
        <f t="shared" si="60"/>
        <v>527.7823449828716</v>
      </c>
      <c r="O299" s="20">
        <f t="shared" si="61"/>
        <v>57135.20643673327</v>
      </c>
      <c r="P299" s="20">
        <f t="shared" si="62"/>
        <v>0</v>
      </c>
    </row>
    <row r="300" spans="2:16" ht="12.75">
      <c r="B300" s="1">
        <f t="shared" si="63"/>
        <v>23</v>
      </c>
      <c r="C300" s="1">
        <f t="shared" si="64"/>
        <v>269</v>
      </c>
      <c r="D300" s="20">
        <f t="shared" si="65"/>
        <v>724.7975566537268</v>
      </c>
      <c r="E300" s="20">
        <f t="shared" si="66"/>
        <v>195.21195532550982</v>
      </c>
      <c r="F300" s="20">
        <f t="shared" si="67"/>
        <v>529.585601328217</v>
      </c>
      <c r="G300" s="20">
        <f t="shared" si="68"/>
        <v>56605.620835406364</v>
      </c>
      <c r="H300" s="20">
        <f t="shared" si="69"/>
        <v>0</v>
      </c>
      <c r="J300" s="1">
        <f t="shared" si="56"/>
        <v>23</v>
      </c>
      <c r="K300" s="1">
        <f t="shared" si="57"/>
        <v>269</v>
      </c>
      <c r="L300" s="20">
        <f t="shared" si="58"/>
        <v>724.797556653735</v>
      </c>
      <c r="M300" s="20">
        <f t="shared" si="59"/>
        <v>195.21195532550536</v>
      </c>
      <c r="N300" s="20">
        <f t="shared" si="60"/>
        <v>529.5856013282296</v>
      </c>
      <c r="O300" s="20">
        <f t="shared" si="61"/>
        <v>56605.62083540504</v>
      </c>
      <c r="P300" s="20">
        <f t="shared" si="62"/>
        <v>0</v>
      </c>
    </row>
    <row r="301" spans="2:16" ht="12.75">
      <c r="B301" s="1">
        <f t="shared" si="63"/>
        <v>23</v>
      </c>
      <c r="C301" s="1">
        <f t="shared" si="64"/>
        <v>270</v>
      </c>
      <c r="D301" s="20">
        <f t="shared" si="65"/>
        <v>724.7975566537265</v>
      </c>
      <c r="E301" s="20">
        <f t="shared" si="66"/>
        <v>193.40253785430508</v>
      </c>
      <c r="F301" s="20">
        <f t="shared" si="67"/>
        <v>531.3950187994215</v>
      </c>
      <c r="G301" s="20">
        <f t="shared" si="68"/>
        <v>56074.225816606944</v>
      </c>
      <c r="H301" s="20">
        <f t="shared" si="69"/>
        <v>0</v>
      </c>
      <c r="J301" s="1">
        <f t="shared" si="56"/>
        <v>23</v>
      </c>
      <c r="K301" s="1">
        <f t="shared" si="57"/>
        <v>270</v>
      </c>
      <c r="L301" s="20">
        <f t="shared" si="58"/>
        <v>724.797556653735</v>
      </c>
      <c r="M301" s="20">
        <f t="shared" si="59"/>
        <v>193.40253785430056</v>
      </c>
      <c r="N301" s="20">
        <f t="shared" si="60"/>
        <v>531.3950187994344</v>
      </c>
      <c r="O301" s="20">
        <f t="shared" si="61"/>
        <v>56074.225816605605</v>
      </c>
      <c r="P301" s="20">
        <f t="shared" si="62"/>
        <v>0</v>
      </c>
    </row>
    <row r="302" spans="2:16" ht="12.75">
      <c r="B302" s="1">
        <f t="shared" si="63"/>
        <v>23</v>
      </c>
      <c r="C302" s="1">
        <f t="shared" si="64"/>
        <v>271</v>
      </c>
      <c r="D302" s="20">
        <f t="shared" si="65"/>
        <v>724.7975566537265</v>
      </c>
      <c r="E302" s="20">
        <f t="shared" si="66"/>
        <v>191.5869382067404</v>
      </c>
      <c r="F302" s="20">
        <f t="shared" si="67"/>
        <v>533.210618446986</v>
      </c>
      <c r="G302" s="20">
        <f t="shared" si="68"/>
        <v>55541.015198159956</v>
      </c>
      <c r="H302" s="20">
        <f t="shared" si="69"/>
        <v>0</v>
      </c>
      <c r="J302" s="1">
        <f t="shared" si="56"/>
        <v>23</v>
      </c>
      <c r="K302" s="1">
        <f t="shared" si="57"/>
        <v>271</v>
      </c>
      <c r="L302" s="20">
        <f t="shared" si="58"/>
        <v>724.797556653735</v>
      </c>
      <c r="M302" s="20">
        <f t="shared" si="59"/>
        <v>191.58693820673582</v>
      </c>
      <c r="N302" s="20">
        <f t="shared" si="60"/>
        <v>533.2106184469992</v>
      </c>
      <c r="O302" s="20">
        <f t="shared" si="61"/>
        <v>55541.01519815861</v>
      </c>
      <c r="P302" s="20">
        <f t="shared" si="62"/>
        <v>0</v>
      </c>
    </row>
    <row r="303" spans="2:16" ht="12.75">
      <c r="B303" s="1">
        <f t="shared" si="63"/>
        <v>23</v>
      </c>
      <c r="C303" s="1">
        <f t="shared" si="64"/>
        <v>272</v>
      </c>
      <c r="D303" s="20">
        <f t="shared" si="65"/>
        <v>724.7975566537268</v>
      </c>
      <c r="E303" s="20">
        <f t="shared" si="66"/>
        <v>189.76513526037985</v>
      </c>
      <c r="F303" s="20">
        <f t="shared" si="67"/>
        <v>535.032421393347</v>
      </c>
      <c r="G303" s="20">
        <f t="shared" si="68"/>
        <v>55005.98277676661</v>
      </c>
      <c r="H303" s="20">
        <f t="shared" si="69"/>
        <v>0</v>
      </c>
      <c r="J303" s="1">
        <f t="shared" si="56"/>
        <v>23</v>
      </c>
      <c r="K303" s="1">
        <f t="shared" si="57"/>
        <v>272</v>
      </c>
      <c r="L303" s="20">
        <f t="shared" si="58"/>
        <v>724.797556653735</v>
      </c>
      <c r="M303" s="20">
        <f t="shared" si="59"/>
        <v>189.76513526037525</v>
      </c>
      <c r="N303" s="20">
        <f t="shared" si="60"/>
        <v>535.0324213933598</v>
      </c>
      <c r="O303" s="20">
        <f t="shared" si="61"/>
        <v>55005.98277676525</v>
      </c>
      <c r="P303" s="20">
        <f t="shared" si="62"/>
        <v>0</v>
      </c>
    </row>
    <row r="304" spans="2:16" ht="12.75">
      <c r="B304" s="1">
        <f t="shared" si="63"/>
        <v>23</v>
      </c>
      <c r="C304" s="1">
        <f t="shared" si="64"/>
        <v>273</v>
      </c>
      <c r="D304" s="20">
        <f t="shared" si="65"/>
        <v>724.7975566537266</v>
      </c>
      <c r="E304" s="20">
        <f t="shared" si="66"/>
        <v>187.93710782061925</v>
      </c>
      <c r="F304" s="20">
        <f t="shared" si="67"/>
        <v>536.8604488331073</v>
      </c>
      <c r="G304" s="20">
        <f t="shared" si="68"/>
        <v>54469.1223279335</v>
      </c>
      <c r="H304" s="20">
        <f t="shared" si="69"/>
        <v>0</v>
      </c>
      <c r="J304" s="1">
        <f t="shared" si="56"/>
        <v>23</v>
      </c>
      <c r="K304" s="1">
        <f t="shared" si="57"/>
        <v>273</v>
      </c>
      <c r="L304" s="20">
        <f t="shared" si="58"/>
        <v>724.797556653735</v>
      </c>
      <c r="M304" s="20">
        <f t="shared" si="59"/>
        <v>187.9371078206146</v>
      </c>
      <c r="N304" s="20">
        <f t="shared" si="60"/>
        <v>536.8604488331204</v>
      </c>
      <c r="O304" s="20">
        <f t="shared" si="61"/>
        <v>54469.122327932135</v>
      </c>
      <c r="P304" s="20">
        <f t="shared" si="62"/>
        <v>0</v>
      </c>
    </row>
    <row r="305" spans="2:16" ht="12.75">
      <c r="B305" s="1">
        <f t="shared" si="63"/>
        <v>23</v>
      </c>
      <c r="C305" s="1">
        <f t="shared" si="64"/>
        <v>274</v>
      </c>
      <c r="D305" s="20">
        <f t="shared" si="65"/>
        <v>724.7975566537264</v>
      </c>
      <c r="E305" s="20">
        <f t="shared" si="66"/>
        <v>186.10283462043947</v>
      </c>
      <c r="F305" s="20">
        <f t="shared" si="67"/>
        <v>538.6947220332869</v>
      </c>
      <c r="G305" s="20">
        <f t="shared" si="68"/>
        <v>53930.427605900215</v>
      </c>
      <c r="H305" s="20">
        <f t="shared" si="69"/>
        <v>0</v>
      </c>
      <c r="J305" s="1">
        <f t="shared" si="56"/>
        <v>23</v>
      </c>
      <c r="K305" s="1">
        <f t="shared" si="57"/>
        <v>274</v>
      </c>
      <c r="L305" s="20">
        <f t="shared" si="58"/>
        <v>724.797556653735</v>
      </c>
      <c r="M305" s="20">
        <f t="shared" si="59"/>
        <v>186.1028346204348</v>
      </c>
      <c r="N305" s="20">
        <f t="shared" si="60"/>
        <v>538.6947220333002</v>
      </c>
      <c r="O305" s="20">
        <f t="shared" si="61"/>
        <v>53930.42760589883</v>
      </c>
      <c r="P305" s="20">
        <f t="shared" si="62"/>
        <v>0</v>
      </c>
    </row>
    <row r="306" spans="2:16" ht="12.75">
      <c r="B306" s="1">
        <f t="shared" si="63"/>
        <v>23</v>
      </c>
      <c r="C306" s="1">
        <f t="shared" si="64"/>
        <v>275</v>
      </c>
      <c r="D306" s="20">
        <f t="shared" si="65"/>
        <v>724.7975566537268</v>
      </c>
      <c r="E306" s="20">
        <f t="shared" si="66"/>
        <v>184.26229432015907</v>
      </c>
      <c r="F306" s="20">
        <f t="shared" si="67"/>
        <v>540.5352623335677</v>
      </c>
      <c r="G306" s="20">
        <f t="shared" si="68"/>
        <v>53389.892343566644</v>
      </c>
      <c r="H306" s="20">
        <f t="shared" si="69"/>
        <v>0</v>
      </c>
      <c r="J306" s="1">
        <f t="shared" si="56"/>
        <v>23</v>
      </c>
      <c r="K306" s="1">
        <f t="shared" si="57"/>
        <v>275</v>
      </c>
      <c r="L306" s="20">
        <f t="shared" si="58"/>
        <v>724.797556653735</v>
      </c>
      <c r="M306" s="20">
        <f t="shared" si="59"/>
        <v>184.26229432015435</v>
      </c>
      <c r="N306" s="20">
        <f t="shared" si="60"/>
        <v>540.5352623335807</v>
      </c>
      <c r="O306" s="20">
        <f t="shared" si="61"/>
        <v>53389.892343565254</v>
      </c>
      <c r="P306" s="20">
        <f t="shared" si="62"/>
        <v>0</v>
      </c>
    </row>
    <row r="307" spans="2:16" ht="12.75">
      <c r="B307" s="1">
        <f t="shared" si="63"/>
        <v>23</v>
      </c>
      <c r="C307" s="1">
        <f t="shared" si="64"/>
        <v>276</v>
      </c>
      <c r="D307" s="20">
        <f t="shared" si="65"/>
        <v>724.7975566537267</v>
      </c>
      <c r="E307" s="20">
        <f t="shared" si="66"/>
        <v>182.41546550718604</v>
      </c>
      <c r="F307" s="20">
        <f t="shared" si="67"/>
        <v>542.3820911465407</v>
      </c>
      <c r="G307" s="20">
        <f t="shared" si="68"/>
        <v>52847.51025242011</v>
      </c>
      <c r="H307" s="20">
        <f t="shared" si="69"/>
        <v>0</v>
      </c>
      <c r="J307" s="1">
        <f t="shared" si="56"/>
        <v>23</v>
      </c>
      <c r="K307" s="1">
        <f t="shared" si="57"/>
        <v>276</v>
      </c>
      <c r="L307" s="20">
        <f t="shared" si="58"/>
        <v>724.797556653735</v>
      </c>
      <c r="M307" s="20">
        <f t="shared" si="59"/>
        <v>182.4154655071813</v>
      </c>
      <c r="N307" s="20">
        <f t="shared" si="60"/>
        <v>542.3820911465536</v>
      </c>
      <c r="O307" s="20">
        <f t="shared" si="61"/>
        <v>52847.5102524187</v>
      </c>
      <c r="P307" s="20">
        <f t="shared" si="62"/>
        <v>0</v>
      </c>
    </row>
    <row r="308" spans="2:16" ht="12.75">
      <c r="B308" s="1">
        <f t="shared" si="63"/>
        <v>24</v>
      </c>
      <c r="C308" s="1">
        <f t="shared" si="64"/>
        <v>277</v>
      </c>
      <c r="D308" s="20">
        <f t="shared" si="65"/>
        <v>724.7975566537265</v>
      </c>
      <c r="E308" s="20">
        <f t="shared" si="66"/>
        <v>180.56232669576872</v>
      </c>
      <c r="F308" s="20">
        <f t="shared" si="67"/>
        <v>544.2352299579577</v>
      </c>
      <c r="G308" s="20">
        <f t="shared" si="68"/>
        <v>52303.27502246215</v>
      </c>
      <c r="H308" s="20">
        <f t="shared" si="69"/>
        <v>0</v>
      </c>
      <c r="J308" s="1">
        <f t="shared" si="56"/>
        <v>24</v>
      </c>
      <c r="K308" s="1">
        <f t="shared" si="57"/>
        <v>277</v>
      </c>
      <c r="L308" s="20">
        <f t="shared" si="58"/>
        <v>724.797556653735</v>
      </c>
      <c r="M308" s="20">
        <f t="shared" si="59"/>
        <v>180.56232669576391</v>
      </c>
      <c r="N308" s="20">
        <f t="shared" si="60"/>
        <v>544.2352299579711</v>
      </c>
      <c r="O308" s="20">
        <f t="shared" si="61"/>
        <v>52303.27502246073</v>
      </c>
      <c r="P308" s="20">
        <f t="shared" si="62"/>
        <v>0</v>
      </c>
    </row>
    <row r="309" spans="2:16" ht="12.75">
      <c r="B309" s="1">
        <f t="shared" si="63"/>
        <v>24</v>
      </c>
      <c r="C309" s="1">
        <f t="shared" si="64"/>
        <v>278</v>
      </c>
      <c r="D309" s="20">
        <f t="shared" si="65"/>
        <v>724.7975566537265</v>
      </c>
      <c r="E309" s="20">
        <f t="shared" si="66"/>
        <v>178.7028563267457</v>
      </c>
      <c r="F309" s="20">
        <f t="shared" si="67"/>
        <v>546.0947003269807</v>
      </c>
      <c r="G309" s="20">
        <f t="shared" si="68"/>
        <v>51757.180322135166</v>
      </c>
      <c r="H309" s="20">
        <f t="shared" si="69"/>
        <v>0</v>
      </c>
      <c r="J309" s="1">
        <f t="shared" si="56"/>
        <v>24</v>
      </c>
      <c r="K309" s="1">
        <f t="shared" si="57"/>
        <v>278</v>
      </c>
      <c r="L309" s="20">
        <f t="shared" si="58"/>
        <v>724.797556653735</v>
      </c>
      <c r="M309" s="20">
        <f t="shared" si="59"/>
        <v>178.70285632674083</v>
      </c>
      <c r="N309" s="20">
        <f t="shared" si="60"/>
        <v>546.0947003269941</v>
      </c>
      <c r="O309" s="20">
        <f t="shared" si="61"/>
        <v>51757.18032213373</v>
      </c>
      <c r="P309" s="20">
        <f t="shared" si="62"/>
        <v>0</v>
      </c>
    </row>
    <row r="310" spans="2:16" ht="12.75">
      <c r="B310" s="1">
        <f t="shared" si="63"/>
        <v>24</v>
      </c>
      <c r="C310" s="1">
        <f t="shared" si="64"/>
        <v>279</v>
      </c>
      <c r="D310" s="20">
        <f t="shared" si="65"/>
        <v>724.7975566537264</v>
      </c>
      <c r="E310" s="20">
        <f t="shared" si="66"/>
        <v>176.83703276729517</v>
      </c>
      <c r="F310" s="20">
        <f t="shared" si="67"/>
        <v>547.9605238864312</v>
      </c>
      <c r="G310" s="20">
        <f t="shared" si="68"/>
        <v>51209.219798248734</v>
      </c>
      <c r="H310" s="20">
        <f t="shared" si="69"/>
        <v>0</v>
      </c>
      <c r="J310" s="1">
        <f t="shared" si="56"/>
        <v>24</v>
      </c>
      <c r="K310" s="1">
        <f t="shared" si="57"/>
        <v>279</v>
      </c>
      <c r="L310" s="20">
        <f t="shared" si="58"/>
        <v>724.797556653735</v>
      </c>
      <c r="M310" s="20">
        <f t="shared" si="59"/>
        <v>176.83703276729025</v>
      </c>
      <c r="N310" s="20">
        <f t="shared" si="60"/>
        <v>547.9605238864448</v>
      </c>
      <c r="O310" s="20">
        <f t="shared" si="61"/>
        <v>51209.219798247286</v>
      </c>
      <c r="P310" s="20">
        <f t="shared" si="62"/>
        <v>0</v>
      </c>
    </row>
    <row r="311" spans="2:16" ht="12.75">
      <c r="B311" s="1">
        <f t="shared" si="63"/>
        <v>24</v>
      </c>
      <c r="C311" s="1">
        <f t="shared" si="64"/>
        <v>280</v>
      </c>
      <c r="D311" s="20">
        <f t="shared" si="65"/>
        <v>724.7975566537261</v>
      </c>
      <c r="E311" s="20">
        <f t="shared" si="66"/>
        <v>174.9648343106832</v>
      </c>
      <c r="F311" s="20">
        <f t="shared" si="67"/>
        <v>549.832722343043</v>
      </c>
      <c r="G311" s="20">
        <f t="shared" si="68"/>
        <v>50659.38707590569</v>
      </c>
      <c r="H311" s="20">
        <f t="shared" si="69"/>
        <v>0</v>
      </c>
      <c r="J311" s="1">
        <f t="shared" si="56"/>
        <v>24</v>
      </c>
      <c r="K311" s="1">
        <f t="shared" si="57"/>
        <v>280</v>
      </c>
      <c r="L311" s="20">
        <f t="shared" si="58"/>
        <v>724.797556653735</v>
      </c>
      <c r="M311" s="20">
        <f t="shared" si="59"/>
        <v>174.96483431067824</v>
      </c>
      <c r="N311" s="20">
        <f t="shared" si="60"/>
        <v>549.8327223430567</v>
      </c>
      <c r="O311" s="20">
        <f t="shared" si="61"/>
        <v>50659.38707590423</v>
      </c>
      <c r="P311" s="20">
        <f t="shared" si="62"/>
        <v>0</v>
      </c>
    </row>
    <row r="312" spans="2:16" ht="12.75">
      <c r="B312" s="1">
        <f t="shared" si="63"/>
        <v>24</v>
      </c>
      <c r="C312" s="1">
        <f t="shared" si="64"/>
        <v>281</v>
      </c>
      <c r="D312" s="20">
        <f t="shared" si="65"/>
        <v>724.7975566537261</v>
      </c>
      <c r="E312" s="20">
        <f t="shared" si="66"/>
        <v>173.0862391760111</v>
      </c>
      <c r="F312" s="20">
        <f t="shared" si="67"/>
        <v>551.711317477715</v>
      </c>
      <c r="G312" s="20">
        <f t="shared" si="68"/>
        <v>50107.67575842797</v>
      </c>
      <c r="H312" s="20">
        <f t="shared" si="69"/>
        <v>0</v>
      </c>
      <c r="J312" s="1">
        <f t="shared" si="56"/>
        <v>24</v>
      </c>
      <c r="K312" s="1">
        <f t="shared" si="57"/>
        <v>281</v>
      </c>
      <c r="L312" s="20">
        <f t="shared" si="58"/>
        <v>724.797556653735</v>
      </c>
      <c r="M312" s="20">
        <f t="shared" si="59"/>
        <v>173.08623917600613</v>
      </c>
      <c r="N312" s="20">
        <f t="shared" si="60"/>
        <v>551.7113174777289</v>
      </c>
      <c r="O312" s="20">
        <f t="shared" si="61"/>
        <v>50107.67575842651</v>
      </c>
      <c r="P312" s="20">
        <f t="shared" si="62"/>
        <v>0</v>
      </c>
    </row>
    <row r="313" spans="2:16" ht="12.75">
      <c r="B313" s="1">
        <f t="shared" si="63"/>
        <v>24</v>
      </c>
      <c r="C313" s="1">
        <f t="shared" si="64"/>
        <v>282</v>
      </c>
      <c r="D313" s="20">
        <f t="shared" si="65"/>
        <v>724.7975566537265</v>
      </c>
      <c r="E313" s="20">
        <f t="shared" si="66"/>
        <v>171.20122550796225</v>
      </c>
      <c r="F313" s="20">
        <f t="shared" si="67"/>
        <v>553.5963311457642</v>
      </c>
      <c r="G313" s="20">
        <f t="shared" si="68"/>
        <v>49554.0794272822</v>
      </c>
      <c r="H313" s="20">
        <f t="shared" si="69"/>
        <v>0</v>
      </c>
      <c r="J313" s="1">
        <f t="shared" si="56"/>
        <v>24</v>
      </c>
      <c r="K313" s="1">
        <f t="shared" si="57"/>
        <v>282</v>
      </c>
      <c r="L313" s="20">
        <f t="shared" si="58"/>
        <v>724.797556653735</v>
      </c>
      <c r="M313" s="20">
        <f t="shared" si="59"/>
        <v>171.20122550795725</v>
      </c>
      <c r="N313" s="20">
        <f t="shared" si="60"/>
        <v>553.5963311457778</v>
      </c>
      <c r="O313" s="20">
        <f t="shared" si="61"/>
        <v>49554.07942728073</v>
      </c>
      <c r="P313" s="20">
        <f t="shared" si="62"/>
        <v>0</v>
      </c>
    </row>
    <row r="314" spans="2:16" ht="12.75">
      <c r="B314" s="1">
        <f t="shared" si="63"/>
        <v>24</v>
      </c>
      <c r="C314" s="1">
        <f t="shared" si="64"/>
        <v>283</v>
      </c>
      <c r="D314" s="20">
        <f t="shared" si="65"/>
        <v>724.797556653726</v>
      </c>
      <c r="E314" s="20">
        <f t="shared" si="66"/>
        <v>169.30977137654753</v>
      </c>
      <c r="F314" s="20">
        <f t="shared" si="67"/>
        <v>555.4877852771785</v>
      </c>
      <c r="G314" s="20">
        <f t="shared" si="68"/>
        <v>48998.59164200503</v>
      </c>
      <c r="H314" s="20">
        <f t="shared" si="69"/>
        <v>0</v>
      </c>
      <c r="J314" s="1">
        <f t="shared" si="56"/>
        <v>24</v>
      </c>
      <c r="K314" s="1">
        <f t="shared" si="57"/>
        <v>283</v>
      </c>
      <c r="L314" s="20">
        <f t="shared" si="58"/>
        <v>724.797556653735</v>
      </c>
      <c r="M314" s="20">
        <f t="shared" si="59"/>
        <v>169.3097713765425</v>
      </c>
      <c r="N314" s="20">
        <f t="shared" si="60"/>
        <v>555.4877852771925</v>
      </c>
      <c r="O314" s="20">
        <f t="shared" si="61"/>
        <v>48998.59164200354</v>
      </c>
      <c r="P314" s="20">
        <f t="shared" si="62"/>
        <v>0</v>
      </c>
    </row>
    <row r="315" spans="2:16" ht="12.75">
      <c r="B315" s="1">
        <f t="shared" si="63"/>
        <v>24</v>
      </c>
      <c r="C315" s="1">
        <f t="shared" si="64"/>
        <v>284</v>
      </c>
      <c r="D315" s="20">
        <f t="shared" si="65"/>
        <v>724.797556653726</v>
      </c>
      <c r="E315" s="20">
        <f t="shared" si="66"/>
        <v>167.4118547768505</v>
      </c>
      <c r="F315" s="20">
        <f t="shared" si="67"/>
        <v>557.3857018768755</v>
      </c>
      <c r="G315" s="20">
        <f t="shared" si="68"/>
        <v>48441.20594012815</v>
      </c>
      <c r="H315" s="20">
        <f t="shared" si="69"/>
        <v>0</v>
      </c>
      <c r="J315" s="1">
        <f t="shared" si="56"/>
        <v>24</v>
      </c>
      <c r="K315" s="1">
        <f t="shared" si="57"/>
        <v>284</v>
      </c>
      <c r="L315" s="20">
        <f t="shared" si="58"/>
        <v>724.797556653735</v>
      </c>
      <c r="M315" s="20">
        <f t="shared" si="59"/>
        <v>167.41185477684544</v>
      </c>
      <c r="N315" s="20">
        <f t="shared" si="60"/>
        <v>557.3857018768896</v>
      </c>
      <c r="O315" s="20">
        <f t="shared" si="61"/>
        <v>48441.20594012665</v>
      </c>
      <c r="P315" s="20">
        <f t="shared" si="62"/>
        <v>0</v>
      </c>
    </row>
    <row r="316" spans="2:16" ht="12.75">
      <c r="B316" s="1">
        <f t="shared" si="63"/>
        <v>24</v>
      </c>
      <c r="C316" s="1">
        <f t="shared" si="64"/>
        <v>285</v>
      </c>
      <c r="D316" s="20">
        <f t="shared" si="65"/>
        <v>724.7975566537258</v>
      </c>
      <c r="E316" s="20">
        <f t="shared" si="66"/>
        <v>165.5074536287712</v>
      </c>
      <c r="F316" s="20">
        <f t="shared" si="67"/>
        <v>559.2901030249545</v>
      </c>
      <c r="G316" s="20">
        <f t="shared" si="68"/>
        <v>47881.915837103195</v>
      </c>
      <c r="H316" s="20">
        <f t="shared" si="69"/>
        <v>0</v>
      </c>
      <c r="J316" s="1">
        <f t="shared" si="56"/>
        <v>24</v>
      </c>
      <c r="K316" s="1">
        <f t="shared" si="57"/>
        <v>285</v>
      </c>
      <c r="L316" s="20">
        <f t="shared" si="58"/>
        <v>724.797556653735</v>
      </c>
      <c r="M316" s="20">
        <f t="shared" si="59"/>
        <v>165.50745362876606</v>
      </c>
      <c r="N316" s="20">
        <f t="shared" si="60"/>
        <v>559.290103024969</v>
      </c>
      <c r="O316" s="20">
        <f t="shared" si="61"/>
        <v>47881.91583710168</v>
      </c>
      <c r="P316" s="20">
        <f t="shared" si="62"/>
        <v>0</v>
      </c>
    </row>
    <row r="317" spans="2:16" ht="12.75">
      <c r="B317" s="1">
        <f t="shared" si="63"/>
        <v>24</v>
      </c>
      <c r="C317" s="1">
        <f t="shared" si="64"/>
        <v>286</v>
      </c>
      <c r="D317" s="20">
        <f t="shared" si="65"/>
        <v>724.7975566537256</v>
      </c>
      <c r="E317" s="20">
        <f t="shared" si="66"/>
        <v>163.59654577676926</v>
      </c>
      <c r="F317" s="20">
        <f t="shared" si="67"/>
        <v>561.2010108769563</v>
      </c>
      <c r="G317" s="20">
        <f t="shared" si="68"/>
        <v>47320.71482622624</v>
      </c>
      <c r="H317" s="20">
        <f t="shared" si="69"/>
        <v>0</v>
      </c>
      <c r="J317" s="1">
        <f t="shared" si="56"/>
        <v>24</v>
      </c>
      <c r="K317" s="1">
        <f t="shared" si="57"/>
        <v>286</v>
      </c>
      <c r="L317" s="20">
        <f t="shared" si="58"/>
        <v>724.797556653735</v>
      </c>
      <c r="M317" s="20">
        <f t="shared" si="59"/>
        <v>163.5965457767641</v>
      </c>
      <c r="N317" s="20">
        <f t="shared" si="60"/>
        <v>561.2010108769709</v>
      </c>
      <c r="O317" s="20">
        <f t="shared" si="61"/>
        <v>47320.714826224714</v>
      </c>
      <c r="P317" s="20">
        <f t="shared" si="62"/>
        <v>0</v>
      </c>
    </row>
    <row r="318" spans="2:16" ht="12.75">
      <c r="B318" s="1">
        <f t="shared" si="63"/>
        <v>24</v>
      </c>
      <c r="C318" s="1">
        <f t="shared" si="64"/>
        <v>287</v>
      </c>
      <c r="D318" s="20">
        <f t="shared" si="65"/>
        <v>724.7975566537257</v>
      </c>
      <c r="E318" s="20">
        <f t="shared" si="66"/>
        <v>161.67910898960633</v>
      </c>
      <c r="F318" s="20">
        <f t="shared" si="67"/>
        <v>563.1184476641193</v>
      </c>
      <c r="G318" s="20">
        <f t="shared" si="68"/>
        <v>46757.59637856212</v>
      </c>
      <c r="H318" s="20">
        <f t="shared" si="69"/>
        <v>0</v>
      </c>
      <c r="J318" s="1">
        <f t="shared" si="56"/>
        <v>24</v>
      </c>
      <c r="K318" s="1">
        <f t="shared" si="57"/>
        <v>287</v>
      </c>
      <c r="L318" s="20">
        <f t="shared" si="58"/>
        <v>724.797556653735</v>
      </c>
      <c r="M318" s="20">
        <f t="shared" si="59"/>
        <v>161.6791089896011</v>
      </c>
      <c r="N318" s="20">
        <f t="shared" si="60"/>
        <v>563.1184476641339</v>
      </c>
      <c r="O318" s="20">
        <f t="shared" si="61"/>
        <v>46757.59637856058</v>
      </c>
      <c r="P318" s="20">
        <f t="shared" si="62"/>
        <v>0</v>
      </c>
    </row>
    <row r="319" spans="2:16" ht="12.75">
      <c r="B319" s="1">
        <f t="shared" si="63"/>
        <v>24</v>
      </c>
      <c r="C319" s="1">
        <f t="shared" si="64"/>
        <v>288</v>
      </c>
      <c r="D319" s="20">
        <f t="shared" si="65"/>
        <v>724.7975566537258</v>
      </c>
      <c r="E319" s="20">
        <f t="shared" si="66"/>
        <v>159.75512096008725</v>
      </c>
      <c r="F319" s="20">
        <f t="shared" si="67"/>
        <v>565.0424356936385</v>
      </c>
      <c r="G319" s="20">
        <f t="shared" si="68"/>
        <v>46192.55394286848</v>
      </c>
      <c r="H319" s="20">
        <f t="shared" si="69"/>
        <v>0</v>
      </c>
      <c r="J319" s="1">
        <f t="shared" si="56"/>
        <v>24</v>
      </c>
      <c r="K319" s="1">
        <f t="shared" si="57"/>
        <v>288</v>
      </c>
      <c r="L319" s="20">
        <f t="shared" si="58"/>
        <v>724.797556653735</v>
      </c>
      <c r="M319" s="20">
        <f t="shared" si="59"/>
        <v>159.755120960082</v>
      </c>
      <c r="N319" s="20">
        <f t="shared" si="60"/>
        <v>565.042435693653</v>
      </c>
      <c r="O319" s="20">
        <f t="shared" si="61"/>
        <v>46192.55394286692</v>
      </c>
      <c r="P319" s="20">
        <f t="shared" si="62"/>
        <v>0</v>
      </c>
    </row>
    <row r="320" spans="2:16" ht="12.75">
      <c r="B320" s="1">
        <f t="shared" si="63"/>
        <v>25</v>
      </c>
      <c r="C320" s="1">
        <f t="shared" si="64"/>
        <v>289</v>
      </c>
      <c r="D320" s="20">
        <f t="shared" si="65"/>
        <v>724.7975566537257</v>
      </c>
      <c r="E320" s="20">
        <f t="shared" si="66"/>
        <v>157.82455930480063</v>
      </c>
      <c r="F320" s="20">
        <f t="shared" si="67"/>
        <v>566.972997348925</v>
      </c>
      <c r="G320" s="20">
        <f t="shared" si="68"/>
        <v>45625.580945519556</v>
      </c>
      <c r="H320" s="20">
        <f t="shared" si="69"/>
        <v>0</v>
      </c>
      <c r="J320" s="1">
        <f t="shared" si="56"/>
        <v>25</v>
      </c>
      <c r="K320" s="1">
        <f t="shared" si="57"/>
        <v>289</v>
      </c>
      <c r="L320" s="20">
        <f t="shared" si="58"/>
        <v>724.797556653735</v>
      </c>
      <c r="M320" s="20">
        <f t="shared" si="59"/>
        <v>157.82455930479532</v>
      </c>
      <c r="N320" s="20">
        <f t="shared" si="60"/>
        <v>566.9729973489397</v>
      </c>
      <c r="O320" s="20">
        <f t="shared" si="61"/>
        <v>45625.580945517984</v>
      </c>
      <c r="P320" s="20">
        <f t="shared" si="62"/>
        <v>0</v>
      </c>
    </row>
    <row r="321" spans="2:16" ht="12.75">
      <c r="B321" s="1">
        <f t="shared" si="63"/>
        <v>25</v>
      </c>
      <c r="C321" s="1">
        <f t="shared" si="64"/>
        <v>290</v>
      </c>
      <c r="D321" s="20">
        <f t="shared" si="65"/>
        <v>724.7975566537252</v>
      </c>
      <c r="E321" s="20">
        <f t="shared" si="66"/>
        <v>155.88740156385848</v>
      </c>
      <c r="F321" s="20">
        <f t="shared" si="67"/>
        <v>568.9101550898667</v>
      </c>
      <c r="G321" s="20">
        <f t="shared" si="68"/>
        <v>45056.67079042969</v>
      </c>
      <c r="H321" s="20">
        <f t="shared" si="69"/>
        <v>0</v>
      </c>
      <c r="J321" s="1">
        <f t="shared" si="56"/>
        <v>25</v>
      </c>
      <c r="K321" s="1">
        <f t="shared" si="57"/>
        <v>290</v>
      </c>
      <c r="L321" s="20">
        <f t="shared" si="58"/>
        <v>724.797556653735</v>
      </c>
      <c r="M321" s="20">
        <f t="shared" si="59"/>
        <v>155.88740156385313</v>
      </c>
      <c r="N321" s="20">
        <f t="shared" si="60"/>
        <v>568.9101550898819</v>
      </c>
      <c r="O321" s="20">
        <f t="shared" si="61"/>
        <v>45056.6707904281</v>
      </c>
      <c r="P321" s="20">
        <f t="shared" si="62"/>
        <v>0</v>
      </c>
    </row>
    <row r="322" spans="2:16" ht="12.75">
      <c r="B322" s="1">
        <f t="shared" si="63"/>
        <v>25</v>
      </c>
      <c r="C322" s="1">
        <f t="shared" si="64"/>
        <v>291</v>
      </c>
      <c r="D322" s="20">
        <f t="shared" si="65"/>
        <v>724.7975566537255</v>
      </c>
      <c r="E322" s="20">
        <f t="shared" si="66"/>
        <v>153.94362520063478</v>
      </c>
      <c r="F322" s="20">
        <f t="shared" si="67"/>
        <v>570.8539314530907</v>
      </c>
      <c r="G322" s="20">
        <f t="shared" si="68"/>
        <v>44485.8168589766</v>
      </c>
      <c r="H322" s="20">
        <f t="shared" si="69"/>
        <v>0</v>
      </c>
      <c r="J322" s="1">
        <f t="shared" si="56"/>
        <v>25</v>
      </c>
      <c r="K322" s="1">
        <f t="shared" si="57"/>
        <v>291</v>
      </c>
      <c r="L322" s="20">
        <f t="shared" si="58"/>
        <v>724.797556653735</v>
      </c>
      <c r="M322" s="20">
        <f t="shared" si="59"/>
        <v>153.94362520062936</v>
      </c>
      <c r="N322" s="20">
        <f t="shared" si="60"/>
        <v>570.8539314531056</v>
      </c>
      <c r="O322" s="20">
        <f t="shared" si="61"/>
        <v>44485.81685897499</v>
      </c>
      <c r="P322" s="20">
        <f t="shared" si="62"/>
        <v>0</v>
      </c>
    </row>
    <row r="323" spans="2:16" ht="12.75">
      <c r="B323" s="1">
        <f t="shared" si="63"/>
        <v>25</v>
      </c>
      <c r="C323" s="1">
        <f t="shared" si="64"/>
        <v>292</v>
      </c>
      <c r="D323" s="20">
        <f t="shared" si="65"/>
        <v>724.7975566537255</v>
      </c>
      <c r="E323" s="20">
        <f t="shared" si="66"/>
        <v>151.9932076015034</v>
      </c>
      <c r="F323" s="20">
        <f t="shared" si="67"/>
        <v>572.804349052222</v>
      </c>
      <c r="G323" s="20">
        <f t="shared" si="68"/>
        <v>43913.012509924374</v>
      </c>
      <c r="H323" s="20">
        <f t="shared" si="69"/>
        <v>0</v>
      </c>
      <c r="J323" s="1">
        <f t="shared" si="56"/>
        <v>25</v>
      </c>
      <c r="K323" s="1">
        <f t="shared" si="57"/>
        <v>292</v>
      </c>
      <c r="L323" s="20">
        <f t="shared" si="58"/>
        <v>724.797556653735</v>
      </c>
      <c r="M323" s="20">
        <f t="shared" si="59"/>
        <v>151.9932076014979</v>
      </c>
      <c r="N323" s="20">
        <f t="shared" si="60"/>
        <v>572.8043490522371</v>
      </c>
      <c r="O323" s="20">
        <f t="shared" si="61"/>
        <v>43913.01250992275</v>
      </c>
      <c r="P323" s="20">
        <f t="shared" si="62"/>
        <v>0</v>
      </c>
    </row>
    <row r="324" spans="2:16" ht="12.75">
      <c r="B324" s="1">
        <f t="shared" si="63"/>
        <v>25</v>
      </c>
      <c r="C324" s="1">
        <f t="shared" si="64"/>
        <v>293</v>
      </c>
      <c r="D324" s="20">
        <f t="shared" si="65"/>
        <v>724.7975566537253</v>
      </c>
      <c r="E324" s="20">
        <f t="shared" si="66"/>
        <v>150.03612607557494</v>
      </c>
      <c r="F324" s="20">
        <f t="shared" si="67"/>
        <v>574.7614305781503</v>
      </c>
      <c r="G324" s="20">
        <f t="shared" si="68"/>
        <v>43338.25107934622</v>
      </c>
      <c r="H324" s="20">
        <f t="shared" si="69"/>
        <v>0</v>
      </c>
      <c r="J324" s="1">
        <f t="shared" si="56"/>
        <v>25</v>
      </c>
      <c r="K324" s="1">
        <f t="shared" si="57"/>
        <v>293</v>
      </c>
      <c r="L324" s="20">
        <f t="shared" si="58"/>
        <v>724.797556653735</v>
      </c>
      <c r="M324" s="20">
        <f t="shared" si="59"/>
        <v>150.0361260755694</v>
      </c>
      <c r="N324" s="20">
        <f t="shared" si="60"/>
        <v>574.7614305781656</v>
      </c>
      <c r="O324" s="20">
        <f t="shared" si="61"/>
        <v>43338.25107934458</v>
      </c>
      <c r="P324" s="20">
        <f t="shared" si="62"/>
        <v>0</v>
      </c>
    </row>
    <row r="325" spans="2:16" ht="12.75">
      <c r="B325" s="1">
        <f t="shared" si="63"/>
        <v>25</v>
      </c>
      <c r="C325" s="1">
        <f t="shared" si="64"/>
        <v>294</v>
      </c>
      <c r="D325" s="20">
        <f t="shared" si="65"/>
        <v>724.797556653725</v>
      </c>
      <c r="E325" s="20">
        <f t="shared" si="66"/>
        <v>148.07235785443294</v>
      </c>
      <c r="F325" s="20">
        <f t="shared" si="67"/>
        <v>576.725198799292</v>
      </c>
      <c r="G325" s="20">
        <f t="shared" si="68"/>
        <v>42761.52588054693</v>
      </c>
      <c r="H325" s="20">
        <f t="shared" si="69"/>
        <v>0</v>
      </c>
      <c r="J325" s="1">
        <f t="shared" si="56"/>
        <v>25</v>
      </c>
      <c r="K325" s="1">
        <f t="shared" si="57"/>
        <v>294</v>
      </c>
      <c r="L325" s="20">
        <f t="shared" si="58"/>
        <v>724.797556653735</v>
      </c>
      <c r="M325" s="20">
        <f t="shared" si="59"/>
        <v>148.07235785442734</v>
      </c>
      <c r="N325" s="20">
        <f t="shared" si="60"/>
        <v>576.7251987993077</v>
      </c>
      <c r="O325" s="20">
        <f t="shared" si="61"/>
        <v>42761.525880545276</v>
      </c>
      <c r="P325" s="20">
        <f t="shared" si="62"/>
        <v>0</v>
      </c>
    </row>
    <row r="326" spans="2:16" ht="12.75">
      <c r="B326" s="1">
        <f t="shared" si="63"/>
        <v>25</v>
      </c>
      <c r="C326" s="1">
        <f t="shared" si="64"/>
        <v>295</v>
      </c>
      <c r="D326" s="20">
        <f t="shared" si="65"/>
        <v>724.7975566537245</v>
      </c>
      <c r="E326" s="20">
        <f t="shared" si="66"/>
        <v>146.10188009186868</v>
      </c>
      <c r="F326" s="20">
        <f t="shared" si="67"/>
        <v>578.6956765618559</v>
      </c>
      <c r="G326" s="20">
        <f t="shared" si="68"/>
        <v>42182.830203985075</v>
      </c>
      <c r="H326" s="20">
        <f t="shared" si="69"/>
        <v>0</v>
      </c>
      <c r="J326" s="1">
        <f t="shared" si="56"/>
        <v>25</v>
      </c>
      <c r="K326" s="1">
        <f t="shared" si="57"/>
        <v>295</v>
      </c>
      <c r="L326" s="20">
        <f t="shared" si="58"/>
        <v>724.797556653735</v>
      </c>
      <c r="M326" s="20">
        <f t="shared" si="59"/>
        <v>146.10188009186302</v>
      </c>
      <c r="N326" s="20">
        <f t="shared" si="60"/>
        <v>578.695676561872</v>
      </c>
      <c r="O326" s="20">
        <f t="shared" si="61"/>
        <v>42182.8302039834</v>
      </c>
      <c r="P326" s="20">
        <f t="shared" si="62"/>
        <v>0</v>
      </c>
    </row>
    <row r="327" spans="2:16" ht="12.75">
      <c r="B327" s="1">
        <f t="shared" si="63"/>
        <v>25</v>
      </c>
      <c r="C327" s="1">
        <f t="shared" si="64"/>
        <v>296</v>
      </c>
      <c r="D327" s="20">
        <f t="shared" si="65"/>
        <v>724.7975566537248</v>
      </c>
      <c r="E327" s="20">
        <f t="shared" si="66"/>
        <v>144.12466986361568</v>
      </c>
      <c r="F327" s="20">
        <f t="shared" si="67"/>
        <v>580.672886790109</v>
      </c>
      <c r="G327" s="20">
        <f t="shared" si="68"/>
        <v>41602.157317194964</v>
      </c>
      <c r="H327" s="20">
        <f t="shared" si="69"/>
        <v>0</v>
      </c>
      <c r="J327" s="1">
        <f t="shared" si="56"/>
        <v>25</v>
      </c>
      <c r="K327" s="1">
        <f t="shared" si="57"/>
        <v>296</v>
      </c>
      <c r="L327" s="20">
        <f t="shared" si="58"/>
        <v>724.797556653735</v>
      </c>
      <c r="M327" s="20">
        <f t="shared" si="59"/>
        <v>144.12466986360997</v>
      </c>
      <c r="N327" s="20">
        <f t="shared" si="60"/>
        <v>580.6728867901251</v>
      </c>
      <c r="O327" s="20">
        <f t="shared" si="61"/>
        <v>41602.157317193276</v>
      </c>
      <c r="P327" s="20">
        <f t="shared" si="62"/>
        <v>0</v>
      </c>
    </row>
    <row r="328" spans="2:16" ht="12.75">
      <c r="B328" s="1">
        <f t="shared" si="63"/>
        <v>25</v>
      </c>
      <c r="C328" s="1">
        <f t="shared" si="64"/>
        <v>297</v>
      </c>
      <c r="D328" s="20">
        <f t="shared" si="65"/>
        <v>724.7975566537245</v>
      </c>
      <c r="E328" s="20">
        <f t="shared" si="66"/>
        <v>142.1407041670828</v>
      </c>
      <c r="F328" s="20">
        <f t="shared" si="67"/>
        <v>582.6568524866418</v>
      </c>
      <c r="G328" s="20">
        <f t="shared" si="68"/>
        <v>41019.50046470832</v>
      </c>
      <c r="H328" s="20">
        <f t="shared" si="69"/>
        <v>0</v>
      </c>
      <c r="J328" s="1">
        <f t="shared" si="56"/>
        <v>25</v>
      </c>
      <c r="K328" s="1">
        <f t="shared" si="57"/>
        <v>297</v>
      </c>
      <c r="L328" s="20">
        <f t="shared" si="58"/>
        <v>724.797556653735</v>
      </c>
      <c r="M328" s="20">
        <f t="shared" si="59"/>
        <v>142.14070416707702</v>
      </c>
      <c r="N328" s="20">
        <f t="shared" si="60"/>
        <v>582.656852486658</v>
      </c>
      <c r="O328" s="20">
        <f t="shared" si="61"/>
        <v>41019.500464706616</v>
      </c>
      <c r="P328" s="20">
        <f t="shared" si="62"/>
        <v>0</v>
      </c>
    </row>
    <row r="329" spans="2:16" ht="12.75">
      <c r="B329" s="1">
        <f t="shared" si="63"/>
        <v>25</v>
      </c>
      <c r="C329" s="1">
        <f t="shared" si="64"/>
        <v>298</v>
      </c>
      <c r="D329" s="20">
        <f t="shared" si="65"/>
        <v>724.7975566537244</v>
      </c>
      <c r="E329" s="20">
        <f t="shared" si="66"/>
        <v>140.14995992108678</v>
      </c>
      <c r="F329" s="20">
        <f t="shared" si="67"/>
        <v>584.6475967326377</v>
      </c>
      <c r="G329" s="20">
        <f t="shared" si="68"/>
        <v>40434.85286797568</v>
      </c>
      <c r="H329" s="20">
        <f t="shared" si="69"/>
        <v>0</v>
      </c>
      <c r="J329" s="1">
        <f t="shared" si="56"/>
        <v>25</v>
      </c>
      <c r="K329" s="1">
        <f t="shared" si="57"/>
        <v>298</v>
      </c>
      <c r="L329" s="20">
        <f t="shared" si="58"/>
        <v>724.797556653735</v>
      </c>
      <c r="M329" s="20">
        <f t="shared" si="59"/>
        <v>140.14995992108095</v>
      </c>
      <c r="N329" s="20">
        <f t="shared" si="60"/>
        <v>584.647596732654</v>
      </c>
      <c r="O329" s="20">
        <f t="shared" si="61"/>
        <v>40434.85286797396</v>
      </c>
      <c r="P329" s="20">
        <f t="shared" si="62"/>
        <v>0</v>
      </c>
    </row>
    <row r="330" spans="2:16" ht="12.75">
      <c r="B330" s="1">
        <f t="shared" si="63"/>
        <v>25</v>
      </c>
      <c r="C330" s="1">
        <f t="shared" si="64"/>
        <v>299</v>
      </c>
      <c r="D330" s="20">
        <f t="shared" si="65"/>
        <v>724.7975566537243</v>
      </c>
      <c r="E330" s="20">
        <f t="shared" si="66"/>
        <v>138.15241396558358</v>
      </c>
      <c r="F330" s="20">
        <f t="shared" si="67"/>
        <v>586.6451426881407</v>
      </c>
      <c r="G330" s="20">
        <f t="shared" si="68"/>
        <v>39848.20772528754</v>
      </c>
      <c r="H330" s="20">
        <f t="shared" si="69"/>
        <v>0</v>
      </c>
      <c r="J330" s="1">
        <f t="shared" si="56"/>
        <v>25</v>
      </c>
      <c r="K330" s="1">
        <f t="shared" si="57"/>
        <v>299</v>
      </c>
      <c r="L330" s="20">
        <f t="shared" si="58"/>
        <v>724.797556653735</v>
      </c>
      <c r="M330" s="20">
        <f t="shared" si="59"/>
        <v>138.1524139655777</v>
      </c>
      <c r="N330" s="20">
        <f t="shared" si="60"/>
        <v>586.6451426881573</v>
      </c>
      <c r="O330" s="20">
        <f t="shared" si="61"/>
        <v>39848.20772528581</v>
      </c>
      <c r="P330" s="20">
        <f t="shared" si="62"/>
        <v>0</v>
      </c>
    </row>
    <row r="331" spans="2:16" ht="12.75">
      <c r="B331" s="1">
        <f t="shared" si="63"/>
        <v>25</v>
      </c>
      <c r="C331" s="1">
        <f t="shared" si="64"/>
        <v>300</v>
      </c>
      <c r="D331" s="20">
        <f t="shared" si="65"/>
        <v>724.7975566537244</v>
      </c>
      <c r="E331" s="20">
        <f t="shared" si="66"/>
        <v>136.1480430613991</v>
      </c>
      <c r="F331" s="20">
        <f t="shared" si="67"/>
        <v>588.6495135923253</v>
      </c>
      <c r="G331" s="20">
        <f t="shared" si="68"/>
        <v>39259.558211695214</v>
      </c>
      <c r="H331" s="20">
        <f t="shared" si="69"/>
        <v>0</v>
      </c>
      <c r="J331" s="1">
        <f t="shared" si="56"/>
        <v>25</v>
      </c>
      <c r="K331" s="1">
        <f t="shared" si="57"/>
        <v>300</v>
      </c>
      <c r="L331" s="20">
        <f t="shared" si="58"/>
        <v>724.797556653735</v>
      </c>
      <c r="M331" s="20">
        <f t="shared" si="59"/>
        <v>136.14804306139317</v>
      </c>
      <c r="N331" s="20">
        <f t="shared" si="60"/>
        <v>588.6495135923418</v>
      </c>
      <c r="O331" s="20">
        <f t="shared" si="61"/>
        <v>39259.55821169347</v>
      </c>
      <c r="P331" s="20">
        <f t="shared" si="62"/>
        <v>0</v>
      </c>
    </row>
    <row r="332" spans="2:16" ht="12.75">
      <c r="B332" s="1">
        <f t="shared" si="63"/>
        <v>26</v>
      </c>
      <c r="C332" s="1">
        <f t="shared" si="64"/>
        <v>301</v>
      </c>
      <c r="D332" s="20">
        <f t="shared" si="65"/>
        <v>724.7975566537239</v>
      </c>
      <c r="E332" s="20">
        <f t="shared" si="66"/>
        <v>134.13682388995866</v>
      </c>
      <c r="F332" s="20">
        <f t="shared" si="67"/>
        <v>590.6607327637652</v>
      </c>
      <c r="G332" s="20">
        <f t="shared" si="68"/>
        <v>38668.897478931445</v>
      </c>
      <c r="H332" s="20">
        <f t="shared" si="69"/>
        <v>0</v>
      </c>
      <c r="J332" s="1">
        <f t="shared" si="56"/>
        <v>26</v>
      </c>
      <c r="K332" s="1">
        <f t="shared" si="57"/>
        <v>301</v>
      </c>
      <c r="L332" s="20">
        <f t="shared" si="58"/>
        <v>724.797556653735</v>
      </c>
      <c r="M332" s="20">
        <f t="shared" si="59"/>
        <v>134.1368238899527</v>
      </c>
      <c r="N332" s="20">
        <f t="shared" si="60"/>
        <v>590.6607327637823</v>
      </c>
      <c r="O332" s="20">
        <f t="shared" si="61"/>
        <v>38668.897478929684</v>
      </c>
      <c r="P332" s="20">
        <f t="shared" si="62"/>
        <v>0</v>
      </c>
    </row>
    <row r="333" spans="2:16" ht="12.75">
      <c r="B333" s="1">
        <f t="shared" si="63"/>
        <v>26</v>
      </c>
      <c r="C333" s="1">
        <f t="shared" si="64"/>
        <v>302</v>
      </c>
      <c r="D333" s="20">
        <f t="shared" si="65"/>
        <v>724.7975566537236</v>
      </c>
      <c r="E333" s="20">
        <f t="shared" si="66"/>
        <v>132.11873305301577</v>
      </c>
      <c r="F333" s="20">
        <f t="shared" si="67"/>
        <v>592.6788236007078</v>
      </c>
      <c r="G333" s="20">
        <f t="shared" si="68"/>
        <v>38076.21865533074</v>
      </c>
      <c r="H333" s="20">
        <f t="shared" si="69"/>
        <v>0</v>
      </c>
      <c r="J333" s="1">
        <f t="shared" si="56"/>
        <v>26</v>
      </c>
      <c r="K333" s="1">
        <f t="shared" si="57"/>
        <v>302</v>
      </c>
      <c r="L333" s="20">
        <f t="shared" si="58"/>
        <v>724.797556653735</v>
      </c>
      <c r="M333" s="20">
        <f t="shared" si="59"/>
        <v>132.11873305300975</v>
      </c>
      <c r="N333" s="20">
        <f t="shared" si="60"/>
        <v>592.6788236007253</v>
      </c>
      <c r="O333" s="20">
        <f t="shared" si="61"/>
        <v>38076.21865532896</v>
      </c>
      <c r="P333" s="20">
        <f t="shared" si="62"/>
        <v>0</v>
      </c>
    </row>
    <row r="334" spans="2:16" ht="12.75">
      <c r="B334" s="1">
        <f t="shared" si="63"/>
        <v>26</v>
      </c>
      <c r="C334" s="1">
        <f t="shared" si="64"/>
        <v>303</v>
      </c>
      <c r="D334" s="20">
        <f t="shared" si="65"/>
        <v>724.7975566537232</v>
      </c>
      <c r="E334" s="20">
        <f t="shared" si="66"/>
        <v>130.09374707238004</v>
      </c>
      <c r="F334" s="20">
        <f t="shared" si="67"/>
        <v>594.7038095813432</v>
      </c>
      <c r="G334" s="20">
        <f t="shared" si="68"/>
        <v>37481.5148457494</v>
      </c>
      <c r="H334" s="20">
        <f t="shared" si="69"/>
        <v>0</v>
      </c>
      <c r="J334" s="1">
        <f t="shared" si="56"/>
        <v>26</v>
      </c>
      <c r="K334" s="1">
        <f t="shared" si="57"/>
        <v>303</v>
      </c>
      <c r="L334" s="20">
        <f t="shared" si="58"/>
        <v>724.797556653735</v>
      </c>
      <c r="M334" s="20">
        <f t="shared" si="59"/>
        <v>130.09374707237393</v>
      </c>
      <c r="N334" s="20">
        <f t="shared" si="60"/>
        <v>594.703809581361</v>
      </c>
      <c r="O334" s="20">
        <f t="shared" si="61"/>
        <v>37481.514845747595</v>
      </c>
      <c r="P334" s="20">
        <f t="shared" si="62"/>
        <v>0</v>
      </c>
    </row>
    <row r="335" spans="2:16" ht="12.75">
      <c r="B335" s="1">
        <f t="shared" si="63"/>
        <v>26</v>
      </c>
      <c r="C335" s="1">
        <f t="shared" si="64"/>
        <v>304</v>
      </c>
      <c r="D335" s="20">
        <f t="shared" si="65"/>
        <v>724.7975566537237</v>
      </c>
      <c r="E335" s="20">
        <f t="shared" si="66"/>
        <v>128.0618423896438</v>
      </c>
      <c r="F335" s="20">
        <f t="shared" si="67"/>
        <v>596.7357142640799</v>
      </c>
      <c r="G335" s="20">
        <f t="shared" si="68"/>
        <v>36884.77913148532</v>
      </c>
      <c r="H335" s="20">
        <f t="shared" si="69"/>
        <v>0</v>
      </c>
      <c r="J335" s="1">
        <f t="shared" si="56"/>
        <v>26</v>
      </c>
      <c r="K335" s="1">
        <f t="shared" si="57"/>
        <v>304</v>
      </c>
      <c r="L335" s="20">
        <f t="shared" si="58"/>
        <v>724.797556653735</v>
      </c>
      <c r="M335" s="20">
        <f t="shared" si="59"/>
        <v>128.06184238963763</v>
      </c>
      <c r="N335" s="20">
        <f t="shared" si="60"/>
        <v>596.7357142640974</v>
      </c>
      <c r="O335" s="20">
        <f t="shared" si="61"/>
        <v>36884.7791314835</v>
      </c>
      <c r="P335" s="20">
        <f t="shared" si="62"/>
        <v>0</v>
      </c>
    </row>
    <row r="336" spans="2:16" ht="12.75">
      <c r="B336" s="1">
        <f t="shared" si="63"/>
        <v>26</v>
      </c>
      <c r="C336" s="1">
        <f t="shared" si="64"/>
        <v>305</v>
      </c>
      <c r="D336" s="20">
        <f t="shared" si="65"/>
        <v>724.7975566537236</v>
      </c>
      <c r="E336" s="20">
        <f t="shared" si="66"/>
        <v>126.02299536590817</v>
      </c>
      <c r="F336" s="20">
        <f t="shared" si="67"/>
        <v>598.7745612878155</v>
      </c>
      <c r="G336" s="20">
        <f t="shared" si="68"/>
        <v>36286.0045701975</v>
      </c>
      <c r="H336" s="20">
        <f t="shared" si="69"/>
        <v>0</v>
      </c>
      <c r="J336" s="1">
        <f t="shared" si="56"/>
        <v>26</v>
      </c>
      <c r="K336" s="1">
        <f t="shared" si="57"/>
        <v>305</v>
      </c>
      <c r="L336" s="20">
        <f t="shared" si="58"/>
        <v>724.797556653735</v>
      </c>
      <c r="M336" s="20">
        <f t="shared" si="59"/>
        <v>126.02299536590195</v>
      </c>
      <c r="N336" s="20">
        <f t="shared" si="60"/>
        <v>598.7745612878331</v>
      </c>
      <c r="O336" s="20">
        <f t="shared" si="61"/>
        <v>36286.00457019566</v>
      </c>
      <c r="P336" s="20">
        <f t="shared" si="62"/>
        <v>0</v>
      </c>
    </row>
    <row r="337" spans="2:16" ht="12.75">
      <c r="B337" s="1">
        <f t="shared" si="63"/>
        <v>26</v>
      </c>
      <c r="C337" s="1">
        <f t="shared" si="64"/>
        <v>306</v>
      </c>
      <c r="D337" s="20">
        <f t="shared" si="65"/>
        <v>724.7975566537231</v>
      </c>
      <c r="E337" s="20">
        <f t="shared" si="66"/>
        <v>123.97718228150814</v>
      </c>
      <c r="F337" s="20">
        <f t="shared" si="67"/>
        <v>600.8203743722149</v>
      </c>
      <c r="G337" s="20">
        <f t="shared" si="68"/>
        <v>35685.18419582529</v>
      </c>
      <c r="H337" s="20">
        <f t="shared" si="69"/>
        <v>0</v>
      </c>
      <c r="J337" s="1">
        <f t="shared" si="56"/>
        <v>26</v>
      </c>
      <c r="K337" s="1">
        <f t="shared" si="57"/>
        <v>306</v>
      </c>
      <c r="L337" s="20">
        <f t="shared" si="58"/>
        <v>724.797556653735</v>
      </c>
      <c r="M337" s="20">
        <f t="shared" si="59"/>
        <v>123.97718228150185</v>
      </c>
      <c r="N337" s="20">
        <f t="shared" si="60"/>
        <v>600.8203743722331</v>
      </c>
      <c r="O337" s="20">
        <f t="shared" si="61"/>
        <v>35685.18419582343</v>
      </c>
      <c r="P337" s="20">
        <f t="shared" si="62"/>
        <v>0</v>
      </c>
    </row>
    <row r="338" spans="2:16" ht="12.75">
      <c r="B338" s="1">
        <f t="shared" si="63"/>
        <v>26</v>
      </c>
      <c r="C338" s="1">
        <f t="shared" si="64"/>
        <v>307</v>
      </c>
      <c r="D338" s="20">
        <f t="shared" si="65"/>
        <v>724.7975566537237</v>
      </c>
      <c r="E338" s="20">
        <f t="shared" si="66"/>
        <v>121.92437933573642</v>
      </c>
      <c r="F338" s="20">
        <f t="shared" si="67"/>
        <v>602.8731773179874</v>
      </c>
      <c r="G338" s="20">
        <f t="shared" si="68"/>
        <v>35082.3110185073</v>
      </c>
      <c r="H338" s="20">
        <f t="shared" si="69"/>
        <v>0</v>
      </c>
      <c r="J338" s="1">
        <f t="shared" si="56"/>
        <v>26</v>
      </c>
      <c r="K338" s="1">
        <f t="shared" si="57"/>
        <v>307</v>
      </c>
      <c r="L338" s="20">
        <f t="shared" si="58"/>
        <v>724.797556653735</v>
      </c>
      <c r="M338" s="20">
        <f t="shared" si="59"/>
        <v>121.92437933573005</v>
      </c>
      <c r="N338" s="20">
        <f t="shared" si="60"/>
        <v>602.873177318005</v>
      </c>
      <c r="O338" s="20">
        <f t="shared" si="61"/>
        <v>35082.311018505425</v>
      </c>
      <c r="P338" s="20">
        <f t="shared" si="62"/>
        <v>0</v>
      </c>
    </row>
    <row r="339" spans="2:16" ht="12.75">
      <c r="B339" s="1">
        <f t="shared" si="63"/>
        <v>26</v>
      </c>
      <c r="C339" s="1">
        <f t="shared" si="64"/>
        <v>308</v>
      </c>
      <c r="D339" s="20">
        <f t="shared" si="65"/>
        <v>724.7975566537239</v>
      </c>
      <c r="E339" s="20">
        <f t="shared" si="66"/>
        <v>119.86456264656663</v>
      </c>
      <c r="F339" s="20">
        <f t="shared" si="67"/>
        <v>604.9329940071573</v>
      </c>
      <c r="G339" s="20">
        <f t="shared" si="68"/>
        <v>34477.37802450015</v>
      </c>
      <c r="H339" s="20">
        <f t="shared" si="69"/>
        <v>0</v>
      </c>
      <c r="J339" s="1">
        <f t="shared" si="56"/>
        <v>26</v>
      </c>
      <c r="K339" s="1">
        <f t="shared" si="57"/>
        <v>308</v>
      </c>
      <c r="L339" s="20">
        <f t="shared" si="58"/>
        <v>724.797556653735</v>
      </c>
      <c r="M339" s="20">
        <f t="shared" si="59"/>
        <v>119.8645626465602</v>
      </c>
      <c r="N339" s="20">
        <f t="shared" si="60"/>
        <v>604.9329940071748</v>
      </c>
      <c r="O339" s="20">
        <f t="shared" si="61"/>
        <v>34477.37802449825</v>
      </c>
      <c r="P339" s="20">
        <f t="shared" si="62"/>
        <v>0</v>
      </c>
    </row>
    <row r="340" spans="2:16" ht="12.75">
      <c r="B340" s="1">
        <f t="shared" si="63"/>
        <v>26</v>
      </c>
      <c r="C340" s="1">
        <f t="shared" si="64"/>
        <v>309</v>
      </c>
      <c r="D340" s="20">
        <f t="shared" si="65"/>
        <v>724.7975566537228</v>
      </c>
      <c r="E340" s="20">
        <f t="shared" si="66"/>
        <v>117.7977082503755</v>
      </c>
      <c r="F340" s="20">
        <f t="shared" si="67"/>
        <v>606.9998484033473</v>
      </c>
      <c r="G340" s="20">
        <f t="shared" si="68"/>
        <v>33870.3781760968</v>
      </c>
      <c r="H340" s="20">
        <f t="shared" si="69"/>
        <v>0</v>
      </c>
      <c r="J340" s="1">
        <f t="shared" si="56"/>
        <v>26</v>
      </c>
      <c r="K340" s="1">
        <f t="shared" si="57"/>
        <v>309</v>
      </c>
      <c r="L340" s="20">
        <f t="shared" si="58"/>
        <v>724.797556653735</v>
      </c>
      <c r="M340" s="20">
        <f t="shared" si="59"/>
        <v>117.79770825036901</v>
      </c>
      <c r="N340" s="20">
        <f t="shared" si="60"/>
        <v>606.999848403366</v>
      </c>
      <c r="O340" s="20">
        <f t="shared" si="61"/>
        <v>33870.378176094884</v>
      </c>
      <c r="P340" s="20">
        <f t="shared" si="62"/>
        <v>0</v>
      </c>
    </row>
    <row r="341" spans="2:16" ht="12.75">
      <c r="B341" s="1">
        <f t="shared" si="63"/>
        <v>26</v>
      </c>
      <c r="C341" s="1">
        <f t="shared" si="64"/>
        <v>310</v>
      </c>
      <c r="D341" s="20">
        <f t="shared" si="65"/>
        <v>724.797556653723</v>
      </c>
      <c r="E341" s="20">
        <f t="shared" si="66"/>
        <v>115.72379210166406</v>
      </c>
      <c r="F341" s="20">
        <f t="shared" si="67"/>
        <v>609.073764552059</v>
      </c>
      <c r="G341" s="20">
        <f t="shared" si="68"/>
        <v>33261.30441154474</v>
      </c>
      <c r="H341" s="20">
        <f t="shared" si="69"/>
        <v>0</v>
      </c>
      <c r="J341" s="1">
        <f t="shared" si="56"/>
        <v>26</v>
      </c>
      <c r="K341" s="1">
        <f t="shared" si="57"/>
        <v>310</v>
      </c>
      <c r="L341" s="20">
        <f t="shared" si="58"/>
        <v>724.797556653735</v>
      </c>
      <c r="M341" s="20">
        <f t="shared" si="59"/>
        <v>115.72379210165752</v>
      </c>
      <c r="N341" s="20">
        <f t="shared" si="60"/>
        <v>609.0737645520775</v>
      </c>
      <c r="O341" s="20">
        <f t="shared" si="61"/>
        <v>33261.304411542806</v>
      </c>
      <c r="P341" s="20">
        <f t="shared" si="62"/>
        <v>0</v>
      </c>
    </row>
    <row r="342" spans="2:16" ht="12.75">
      <c r="B342" s="1">
        <f t="shared" si="63"/>
        <v>26</v>
      </c>
      <c r="C342" s="1">
        <f t="shared" si="64"/>
        <v>311</v>
      </c>
      <c r="D342" s="20">
        <f t="shared" si="65"/>
        <v>724.7975566537227</v>
      </c>
      <c r="E342" s="20">
        <f t="shared" si="66"/>
        <v>113.64279007277787</v>
      </c>
      <c r="F342" s="20">
        <f t="shared" si="67"/>
        <v>611.1547665809449</v>
      </c>
      <c r="G342" s="20">
        <f t="shared" si="68"/>
        <v>32650.149644963796</v>
      </c>
      <c r="H342" s="20">
        <f t="shared" si="69"/>
        <v>0</v>
      </c>
      <c r="J342" s="1">
        <f t="shared" si="56"/>
        <v>26</v>
      </c>
      <c r="K342" s="1">
        <f t="shared" si="57"/>
        <v>311</v>
      </c>
      <c r="L342" s="20">
        <f t="shared" si="58"/>
        <v>724.797556653735</v>
      </c>
      <c r="M342" s="20">
        <f t="shared" si="59"/>
        <v>113.64279007277126</v>
      </c>
      <c r="N342" s="20">
        <f t="shared" si="60"/>
        <v>611.1547665809637</v>
      </c>
      <c r="O342" s="20">
        <f t="shared" si="61"/>
        <v>32650.149644961843</v>
      </c>
      <c r="P342" s="20">
        <f t="shared" si="62"/>
        <v>0</v>
      </c>
    </row>
    <row r="343" spans="2:16" ht="12.75">
      <c r="B343" s="1">
        <f t="shared" si="63"/>
        <v>26</v>
      </c>
      <c r="C343" s="1">
        <f t="shared" si="64"/>
        <v>312</v>
      </c>
      <c r="D343" s="20">
        <f t="shared" si="65"/>
        <v>724.7975566537228</v>
      </c>
      <c r="E343" s="20">
        <f t="shared" si="66"/>
        <v>111.55467795362631</v>
      </c>
      <c r="F343" s="20">
        <f t="shared" si="67"/>
        <v>613.2428787000965</v>
      </c>
      <c r="G343" s="20">
        <f t="shared" si="68"/>
        <v>32036.9067662637</v>
      </c>
      <c r="H343" s="20">
        <f t="shared" si="69"/>
        <v>0</v>
      </c>
      <c r="J343" s="1">
        <f t="shared" si="56"/>
        <v>26</v>
      </c>
      <c r="K343" s="1">
        <f t="shared" si="57"/>
        <v>312</v>
      </c>
      <c r="L343" s="20">
        <f t="shared" si="58"/>
        <v>724.797556653735</v>
      </c>
      <c r="M343" s="20">
        <f t="shared" si="59"/>
        <v>111.55467795361963</v>
      </c>
      <c r="N343" s="20">
        <f t="shared" si="60"/>
        <v>613.2428787001154</v>
      </c>
      <c r="O343" s="20">
        <f t="shared" si="61"/>
        <v>32036.906766261727</v>
      </c>
      <c r="P343" s="20">
        <f t="shared" si="62"/>
        <v>0</v>
      </c>
    </row>
    <row r="344" spans="2:16" ht="12.75">
      <c r="B344" s="1">
        <f t="shared" si="63"/>
        <v>27</v>
      </c>
      <c r="C344" s="1">
        <f t="shared" si="64"/>
        <v>313</v>
      </c>
      <c r="D344" s="20">
        <f t="shared" si="65"/>
        <v>724.797556653723</v>
      </c>
      <c r="E344" s="20">
        <f t="shared" si="66"/>
        <v>109.45943145140097</v>
      </c>
      <c r="F344" s="20">
        <f t="shared" si="67"/>
        <v>615.338125202322</v>
      </c>
      <c r="G344" s="20">
        <f t="shared" si="68"/>
        <v>31421.568641061378</v>
      </c>
      <c r="H344" s="20">
        <f t="shared" si="69"/>
        <v>0</v>
      </c>
      <c r="J344" s="1">
        <f t="shared" si="56"/>
        <v>27</v>
      </c>
      <c r="K344" s="1">
        <f t="shared" si="57"/>
        <v>313</v>
      </c>
      <c r="L344" s="20">
        <f t="shared" si="58"/>
        <v>724.797556653735</v>
      </c>
      <c r="M344" s="20">
        <f t="shared" si="59"/>
        <v>109.45943145139424</v>
      </c>
      <c r="N344" s="20">
        <f t="shared" si="60"/>
        <v>615.3381252023407</v>
      </c>
      <c r="O344" s="20">
        <f t="shared" si="61"/>
        <v>31421.568641059388</v>
      </c>
      <c r="P344" s="20">
        <f t="shared" si="62"/>
        <v>0</v>
      </c>
    </row>
    <row r="345" spans="2:16" ht="12.75">
      <c r="B345" s="1">
        <f t="shared" si="63"/>
        <v>27</v>
      </c>
      <c r="C345" s="1">
        <f t="shared" si="64"/>
        <v>314</v>
      </c>
      <c r="D345" s="20">
        <f t="shared" si="65"/>
        <v>724.797556653723</v>
      </c>
      <c r="E345" s="20">
        <f t="shared" si="66"/>
        <v>107.35702619029304</v>
      </c>
      <c r="F345" s="20">
        <f t="shared" si="67"/>
        <v>617.4405304634299</v>
      </c>
      <c r="G345" s="20">
        <f t="shared" si="68"/>
        <v>30804.128110597947</v>
      </c>
      <c r="H345" s="20">
        <f t="shared" si="69"/>
        <v>0</v>
      </c>
      <c r="J345" s="1">
        <f t="shared" si="56"/>
        <v>27</v>
      </c>
      <c r="K345" s="1">
        <f t="shared" si="57"/>
        <v>314</v>
      </c>
      <c r="L345" s="20">
        <f t="shared" si="58"/>
        <v>724.797556653735</v>
      </c>
      <c r="M345" s="20">
        <f t="shared" si="59"/>
        <v>107.35702619028625</v>
      </c>
      <c r="N345" s="20">
        <f t="shared" si="60"/>
        <v>617.4405304634488</v>
      </c>
      <c r="O345" s="20">
        <f t="shared" si="61"/>
        <v>30804.12811059594</v>
      </c>
      <c r="P345" s="20">
        <f t="shared" si="62"/>
        <v>0</v>
      </c>
    </row>
    <row r="346" spans="2:16" ht="12.75">
      <c r="B346" s="1">
        <f t="shared" si="63"/>
        <v>27</v>
      </c>
      <c r="C346" s="1">
        <f t="shared" si="64"/>
        <v>315</v>
      </c>
      <c r="D346" s="20">
        <f t="shared" si="65"/>
        <v>724.797556653723</v>
      </c>
      <c r="E346" s="20">
        <f t="shared" si="66"/>
        <v>105.24743771120966</v>
      </c>
      <c r="F346" s="20">
        <f t="shared" si="67"/>
        <v>619.5501189425133</v>
      </c>
      <c r="G346" s="20">
        <f t="shared" si="68"/>
        <v>30184.577991655435</v>
      </c>
      <c r="H346" s="20">
        <f t="shared" si="69"/>
        <v>0</v>
      </c>
      <c r="J346" s="1">
        <f t="shared" si="56"/>
        <v>27</v>
      </c>
      <c r="K346" s="1">
        <f t="shared" si="57"/>
        <v>315</v>
      </c>
      <c r="L346" s="20">
        <f t="shared" si="58"/>
        <v>724.797556653735</v>
      </c>
      <c r="M346" s="20">
        <f t="shared" si="59"/>
        <v>105.24743771120279</v>
      </c>
      <c r="N346" s="20">
        <f t="shared" si="60"/>
        <v>619.5501189425322</v>
      </c>
      <c r="O346" s="20">
        <f t="shared" si="61"/>
        <v>30184.57799165341</v>
      </c>
      <c r="P346" s="20">
        <f t="shared" si="62"/>
        <v>0</v>
      </c>
    </row>
    <row r="347" spans="2:16" ht="12.75">
      <c r="B347" s="1">
        <f>IF(C347&lt;&gt;" ",INT(C346/12)+1," ")</f>
        <v>27</v>
      </c>
      <c r="C347" s="1">
        <f>IF(CODE(C346)=32," ",IF(C346+1&gt;$E$11," ",+C346+1))</f>
        <v>316</v>
      </c>
      <c r="D347" s="20">
        <f>IF(C347&lt;&gt;" ",PMT($E$9,($E$11)-C346,-G346)," ")</f>
        <v>724.7975566537225</v>
      </c>
      <c r="E347" s="20">
        <f>IF(C347&lt;&gt;" ",G346*$E$9," ")</f>
        <v>103.13064147148941</v>
      </c>
      <c r="F347" s="20">
        <f>IF(C347&lt;&gt;" ",D347-E347+H347," ")</f>
        <v>621.6669151822331</v>
      </c>
      <c r="G347" s="20">
        <f>IF(C347&lt;&gt;" ",G346-F347," ")</f>
        <v>29562.911076473203</v>
      </c>
      <c r="H347" s="20">
        <f>IF(C347&lt;&gt;" ",IF(AND($E$17=B347,$E$18=C347-(B347-1)*12),$E$16,0)," ")</f>
        <v>0</v>
      </c>
      <c r="J347" s="1">
        <f t="shared" si="56"/>
        <v>27</v>
      </c>
      <c r="K347" s="1">
        <f t="shared" si="57"/>
        <v>316</v>
      </c>
      <c r="L347" s="20">
        <f t="shared" si="58"/>
        <v>724.797556653735</v>
      </c>
      <c r="M347" s="20">
        <f t="shared" si="59"/>
        <v>103.13064147148248</v>
      </c>
      <c r="N347" s="20">
        <f t="shared" si="60"/>
        <v>621.6669151822525</v>
      </c>
      <c r="O347" s="20">
        <f t="shared" si="61"/>
        <v>29562.911076471155</v>
      </c>
      <c r="P347" s="20">
        <f t="shared" si="62"/>
        <v>0</v>
      </c>
    </row>
    <row r="348" spans="2:16" ht="12.75">
      <c r="B348" s="1">
        <f aca="true" t="shared" si="70" ref="B348:B411">IF(C348&lt;&gt;" ",INT(C347/12)+1," ")</f>
        <v>27</v>
      </c>
      <c r="C348" s="1">
        <f aca="true" t="shared" si="71" ref="C348:C411">IF(CODE(C347)=32," ",IF(C347+1&gt;$E$11," ",+C347+1))</f>
        <v>317</v>
      </c>
      <c r="D348" s="20">
        <f aca="true" t="shared" si="72" ref="D348:D411">IF(C348&lt;&gt;" ",PMT($E$9,($E$11)-C347,-G347)," ")</f>
        <v>724.7975566537225</v>
      </c>
      <c r="E348" s="20">
        <f aca="true" t="shared" si="73" ref="E348:E411">IF(C348&lt;&gt;" ",G347*$E$9," ")</f>
        <v>101.00661284461678</v>
      </c>
      <c r="F348" s="20">
        <f aca="true" t="shared" si="74" ref="F348:F411">IF(C348&lt;&gt;" ",D348-E348+H348," ")</f>
        <v>623.7909438091057</v>
      </c>
      <c r="G348" s="20">
        <f aca="true" t="shared" si="75" ref="G348:G411">IF(C348&lt;&gt;" ",G347-F348," ")</f>
        <v>28939.1201326641</v>
      </c>
      <c r="H348" s="20">
        <f aca="true" t="shared" si="76" ref="H348:H411">IF(C348&lt;&gt;" ",IF(AND($E$17=B348,$E$18=C348-(B348-1)*12),$E$16,0)," ")</f>
        <v>0</v>
      </c>
      <c r="J348" s="1">
        <f t="shared" si="56"/>
        <v>27</v>
      </c>
      <c r="K348" s="1">
        <f t="shared" si="57"/>
        <v>317</v>
      </c>
      <c r="L348" s="20">
        <f t="shared" si="58"/>
        <v>724.797556653735</v>
      </c>
      <c r="M348" s="20">
        <f t="shared" si="59"/>
        <v>101.00661284460979</v>
      </c>
      <c r="N348" s="20">
        <f t="shared" si="60"/>
        <v>623.7909438091252</v>
      </c>
      <c r="O348" s="20">
        <f t="shared" si="61"/>
        <v>28939.12013266203</v>
      </c>
      <c r="P348" s="20">
        <f t="shared" si="62"/>
        <v>0</v>
      </c>
    </row>
    <row r="349" spans="2:16" ht="12.75">
      <c r="B349" s="1">
        <f t="shared" si="70"/>
        <v>27</v>
      </c>
      <c r="C349" s="1">
        <f t="shared" si="71"/>
        <v>318</v>
      </c>
      <c r="D349" s="20">
        <f t="shared" si="72"/>
        <v>724.7975566537215</v>
      </c>
      <c r="E349" s="20">
        <f t="shared" si="73"/>
        <v>98.87532711993568</v>
      </c>
      <c r="F349" s="20">
        <f t="shared" si="74"/>
        <v>625.9222295337858</v>
      </c>
      <c r="G349" s="20">
        <f t="shared" si="75"/>
        <v>28313.197903130313</v>
      </c>
      <c r="H349" s="20">
        <f t="shared" si="76"/>
        <v>0</v>
      </c>
      <c r="J349" s="1">
        <f t="shared" si="56"/>
        <v>27</v>
      </c>
      <c r="K349" s="1">
        <f t="shared" si="57"/>
        <v>318</v>
      </c>
      <c r="L349" s="20">
        <f t="shared" si="58"/>
        <v>724.797556653735</v>
      </c>
      <c r="M349" s="20">
        <f t="shared" si="59"/>
        <v>98.8753271199286</v>
      </c>
      <c r="N349" s="20">
        <f t="shared" si="60"/>
        <v>625.9222295338064</v>
      </c>
      <c r="O349" s="20">
        <f t="shared" si="61"/>
        <v>28313.19790312822</v>
      </c>
      <c r="P349" s="20">
        <f t="shared" si="62"/>
        <v>0</v>
      </c>
    </row>
    <row r="350" spans="2:16" ht="12.75">
      <c r="B350" s="1">
        <f t="shared" si="70"/>
        <v>27</v>
      </c>
      <c r="C350" s="1">
        <f t="shared" si="71"/>
        <v>319</v>
      </c>
      <c r="D350" s="20">
        <f t="shared" si="72"/>
        <v>724.7975566537223</v>
      </c>
      <c r="E350" s="20">
        <f t="shared" si="73"/>
        <v>96.7367595023619</v>
      </c>
      <c r="F350" s="20">
        <f t="shared" si="74"/>
        <v>628.0607971513604</v>
      </c>
      <c r="G350" s="20">
        <f t="shared" si="75"/>
        <v>27685.137105978953</v>
      </c>
      <c r="H350" s="20">
        <f t="shared" si="76"/>
        <v>0</v>
      </c>
      <c r="J350" s="1">
        <f t="shared" si="56"/>
        <v>27</v>
      </c>
      <c r="K350" s="1">
        <f t="shared" si="57"/>
        <v>319</v>
      </c>
      <c r="L350" s="20">
        <f t="shared" si="58"/>
        <v>724.797556653735</v>
      </c>
      <c r="M350" s="20">
        <f t="shared" si="59"/>
        <v>96.73675950235476</v>
      </c>
      <c r="N350" s="20">
        <f t="shared" si="60"/>
        <v>628.0607971513803</v>
      </c>
      <c r="O350" s="20">
        <f t="shared" si="61"/>
        <v>27685.13710597684</v>
      </c>
      <c r="P350" s="20">
        <f t="shared" si="62"/>
        <v>0</v>
      </c>
    </row>
    <row r="351" spans="2:16" ht="12.75">
      <c r="B351" s="1">
        <f t="shared" si="70"/>
        <v>27</v>
      </c>
      <c r="C351" s="1">
        <f t="shared" si="71"/>
        <v>320</v>
      </c>
      <c r="D351" s="20">
        <f t="shared" si="72"/>
        <v>724.7975566537216</v>
      </c>
      <c r="E351" s="20">
        <f t="shared" si="73"/>
        <v>94.59088511209475</v>
      </c>
      <c r="F351" s="20">
        <f t="shared" si="74"/>
        <v>630.2066715416269</v>
      </c>
      <c r="G351" s="20">
        <f t="shared" si="75"/>
        <v>27054.930434437327</v>
      </c>
      <c r="H351" s="20">
        <f t="shared" si="76"/>
        <v>0</v>
      </c>
      <c r="J351" s="1">
        <f t="shared" si="56"/>
        <v>27</v>
      </c>
      <c r="K351" s="1">
        <f t="shared" si="57"/>
        <v>320</v>
      </c>
      <c r="L351" s="20">
        <f t="shared" si="58"/>
        <v>724.797556653735</v>
      </c>
      <c r="M351" s="20">
        <f t="shared" si="59"/>
        <v>94.59088511208753</v>
      </c>
      <c r="N351" s="20">
        <f t="shared" si="60"/>
        <v>630.2066715416474</v>
      </c>
      <c r="O351" s="20">
        <f t="shared" si="61"/>
        <v>27054.93043443519</v>
      </c>
      <c r="P351" s="20">
        <f t="shared" si="62"/>
        <v>0</v>
      </c>
    </row>
    <row r="352" spans="2:16" ht="12.75">
      <c r="B352" s="1">
        <f t="shared" si="70"/>
        <v>27</v>
      </c>
      <c r="C352" s="1">
        <f t="shared" si="71"/>
        <v>321</v>
      </c>
      <c r="D352" s="20">
        <f t="shared" si="72"/>
        <v>724.7975566537218</v>
      </c>
      <c r="E352" s="20">
        <f t="shared" si="73"/>
        <v>92.43767898432753</v>
      </c>
      <c r="F352" s="20">
        <f t="shared" si="74"/>
        <v>632.3598776693943</v>
      </c>
      <c r="G352" s="20">
        <f t="shared" si="75"/>
        <v>26422.570556767932</v>
      </c>
      <c r="H352" s="20">
        <f t="shared" si="76"/>
        <v>0</v>
      </c>
      <c r="J352" s="1">
        <f t="shared" si="56"/>
        <v>27</v>
      </c>
      <c r="K352" s="1">
        <f t="shared" si="57"/>
        <v>321</v>
      </c>
      <c r="L352" s="20">
        <f t="shared" si="58"/>
        <v>724.797556653735</v>
      </c>
      <c r="M352" s="20">
        <f t="shared" si="59"/>
        <v>92.43767898432024</v>
      </c>
      <c r="N352" s="20">
        <f t="shared" si="60"/>
        <v>632.3598776694148</v>
      </c>
      <c r="O352" s="20">
        <f t="shared" si="61"/>
        <v>26422.570556765775</v>
      </c>
      <c r="P352" s="20">
        <f t="shared" si="62"/>
        <v>0</v>
      </c>
    </row>
    <row r="353" spans="2:16" ht="12.75">
      <c r="B353" s="1">
        <f t="shared" si="70"/>
        <v>27</v>
      </c>
      <c r="C353" s="1">
        <f t="shared" si="71"/>
        <v>322</v>
      </c>
      <c r="D353" s="20">
        <f t="shared" si="72"/>
        <v>724.7975566537218</v>
      </c>
      <c r="E353" s="20">
        <f t="shared" si="73"/>
        <v>90.27711606895711</v>
      </c>
      <c r="F353" s="20">
        <f t="shared" si="74"/>
        <v>634.5204405847647</v>
      </c>
      <c r="G353" s="20">
        <f t="shared" si="75"/>
        <v>25788.050116183167</v>
      </c>
      <c r="H353" s="20">
        <f t="shared" si="76"/>
        <v>0</v>
      </c>
      <c r="J353" s="1">
        <f aca="true" t="shared" si="77" ref="J353:J416">IF(K353&lt;&gt;" ",INT(K352/12)+1," ")</f>
        <v>27</v>
      </c>
      <c r="K353" s="1">
        <f aca="true" t="shared" si="78" ref="K353:K416">IF(CODE(K352)=32," ",IF(AND(K352+1&lt;=$E$12,O352&gt;0),+K352+1," "))</f>
        <v>322</v>
      </c>
      <c r="L353" s="20">
        <f aca="true" t="shared" si="79" ref="L353:L416">IF(K353&lt;&gt;" ",IF(O352&lt;L352,O352+M353,PMT($E$9,($E$11),-$E$5))," ")</f>
        <v>724.797556653735</v>
      </c>
      <c r="M353" s="20">
        <f aca="true" t="shared" si="80" ref="M353:M416">IF(K353&lt;&gt;" ",O352*$E$9," ")</f>
        <v>90.27711606894974</v>
      </c>
      <c r="N353" s="20">
        <f aca="true" t="shared" si="81" ref="N353:N416">IF(K353&lt;&gt;" ",L353-M353+P353," ")</f>
        <v>634.5204405847853</v>
      </c>
      <c r="O353" s="20">
        <f aca="true" t="shared" si="82" ref="O353:O416">IF(K353&lt;&gt;" ",O352-N353," ")</f>
        <v>25788.050116180988</v>
      </c>
      <c r="P353" s="20">
        <f aca="true" t="shared" si="83" ref="P353:P416">IF(K353&lt;&gt;" ",IF(AND($E$17=J353,$E$18=K353-(J353-1)*12),$E$16,0)," ")</f>
        <v>0</v>
      </c>
    </row>
    <row r="354" spans="2:16" ht="12.75">
      <c r="B354" s="1">
        <f t="shared" si="70"/>
        <v>27</v>
      </c>
      <c r="C354" s="1">
        <f t="shared" si="71"/>
        <v>323</v>
      </c>
      <c r="D354" s="20">
        <f t="shared" si="72"/>
        <v>724.7975566537216</v>
      </c>
      <c r="E354" s="20">
        <f t="shared" si="73"/>
        <v>88.10917123029249</v>
      </c>
      <c r="F354" s="20">
        <f t="shared" si="74"/>
        <v>636.688385423429</v>
      </c>
      <c r="G354" s="20">
        <f t="shared" si="75"/>
        <v>25151.361730759738</v>
      </c>
      <c r="H354" s="20">
        <f t="shared" si="76"/>
        <v>0</v>
      </c>
      <c r="J354" s="1">
        <f t="shared" si="77"/>
        <v>27</v>
      </c>
      <c r="K354" s="1">
        <f t="shared" si="78"/>
        <v>323</v>
      </c>
      <c r="L354" s="20">
        <f t="shared" si="79"/>
        <v>724.797556653735</v>
      </c>
      <c r="M354" s="20">
        <f t="shared" si="80"/>
        <v>88.10917123028504</v>
      </c>
      <c r="N354" s="20">
        <f t="shared" si="81"/>
        <v>636.68838542345</v>
      </c>
      <c r="O354" s="20">
        <f t="shared" si="82"/>
        <v>25151.361730757537</v>
      </c>
      <c r="P354" s="20">
        <f t="shared" si="83"/>
        <v>0</v>
      </c>
    </row>
    <row r="355" spans="2:16" ht="12.75">
      <c r="B355" s="1">
        <f t="shared" si="70"/>
        <v>27</v>
      </c>
      <c r="C355" s="1">
        <f t="shared" si="71"/>
        <v>324</v>
      </c>
      <c r="D355" s="20">
        <f t="shared" si="72"/>
        <v>724.7975566537211</v>
      </c>
      <c r="E355" s="20">
        <f t="shared" si="73"/>
        <v>85.93381924676244</v>
      </c>
      <c r="F355" s="20">
        <f t="shared" si="74"/>
        <v>638.8637374069586</v>
      </c>
      <c r="G355" s="20">
        <f t="shared" si="75"/>
        <v>24512.49799335278</v>
      </c>
      <c r="H355" s="20">
        <f t="shared" si="76"/>
        <v>0</v>
      </c>
      <c r="J355" s="1">
        <f t="shared" si="77"/>
        <v>27</v>
      </c>
      <c r="K355" s="1">
        <f t="shared" si="78"/>
        <v>324</v>
      </c>
      <c r="L355" s="20">
        <f t="shared" si="79"/>
        <v>724.797556653735</v>
      </c>
      <c r="M355" s="20">
        <f t="shared" si="80"/>
        <v>85.93381924675492</v>
      </c>
      <c r="N355" s="20">
        <f t="shared" si="81"/>
        <v>638.8637374069801</v>
      </c>
      <c r="O355" s="20">
        <f t="shared" si="82"/>
        <v>24512.497993350556</v>
      </c>
      <c r="P355" s="20">
        <f t="shared" si="83"/>
        <v>0</v>
      </c>
    </row>
    <row r="356" spans="2:16" ht="12.75">
      <c r="B356" s="1">
        <f t="shared" si="70"/>
        <v>28</v>
      </c>
      <c r="C356" s="1">
        <f t="shared" si="71"/>
        <v>325</v>
      </c>
      <c r="D356" s="20">
        <f t="shared" si="72"/>
        <v>724.7975566537216</v>
      </c>
      <c r="E356" s="20">
        <f t="shared" si="73"/>
        <v>83.751034810622</v>
      </c>
      <c r="F356" s="20">
        <f t="shared" si="74"/>
        <v>641.0465218430995</v>
      </c>
      <c r="G356" s="20">
        <f t="shared" si="75"/>
        <v>23871.45147150968</v>
      </c>
      <c r="H356" s="20">
        <f t="shared" si="76"/>
        <v>0</v>
      </c>
      <c r="J356" s="1">
        <f t="shared" si="77"/>
        <v>28</v>
      </c>
      <c r="K356" s="1">
        <f t="shared" si="78"/>
        <v>325</v>
      </c>
      <c r="L356" s="20">
        <f t="shared" si="79"/>
        <v>724.797556653735</v>
      </c>
      <c r="M356" s="20">
        <f t="shared" si="80"/>
        <v>83.7510348106144</v>
      </c>
      <c r="N356" s="20">
        <f t="shared" si="81"/>
        <v>641.0465218431206</v>
      </c>
      <c r="O356" s="20">
        <f t="shared" si="82"/>
        <v>23871.451471507437</v>
      </c>
      <c r="P356" s="20">
        <f t="shared" si="83"/>
        <v>0</v>
      </c>
    </row>
    <row r="357" spans="2:16" ht="12.75">
      <c r="B357" s="1">
        <f t="shared" si="70"/>
        <v>28</v>
      </c>
      <c r="C357" s="1">
        <f t="shared" si="71"/>
        <v>326</v>
      </c>
      <c r="D357" s="20">
        <f t="shared" si="72"/>
        <v>724.797556653721</v>
      </c>
      <c r="E357" s="20">
        <f t="shared" si="73"/>
        <v>81.56079252765808</v>
      </c>
      <c r="F357" s="20">
        <f t="shared" si="74"/>
        <v>643.2367641260629</v>
      </c>
      <c r="G357" s="20">
        <f t="shared" si="75"/>
        <v>23228.214707383617</v>
      </c>
      <c r="H357" s="20">
        <f t="shared" si="76"/>
        <v>0</v>
      </c>
      <c r="J357" s="1">
        <f t="shared" si="77"/>
        <v>28</v>
      </c>
      <c r="K357" s="1">
        <f t="shared" si="78"/>
        <v>326</v>
      </c>
      <c r="L357" s="20">
        <f t="shared" si="79"/>
        <v>724.797556653735</v>
      </c>
      <c r="M357" s="20">
        <f t="shared" si="80"/>
        <v>81.5607925276504</v>
      </c>
      <c r="N357" s="20">
        <f t="shared" si="81"/>
        <v>643.2367641260846</v>
      </c>
      <c r="O357" s="20">
        <f t="shared" si="82"/>
        <v>23228.21470738135</v>
      </c>
      <c r="P357" s="20">
        <f t="shared" si="83"/>
        <v>0</v>
      </c>
    </row>
    <row r="358" spans="2:16" ht="12.75">
      <c r="B358" s="1">
        <f t="shared" si="70"/>
        <v>28</v>
      </c>
      <c r="C358" s="1">
        <f t="shared" si="71"/>
        <v>327</v>
      </c>
      <c r="D358" s="20">
        <f t="shared" si="72"/>
        <v>724.7975566537211</v>
      </c>
      <c r="E358" s="20">
        <f t="shared" si="73"/>
        <v>79.36306691689403</v>
      </c>
      <c r="F358" s="20">
        <f t="shared" si="74"/>
        <v>645.4344897368271</v>
      </c>
      <c r="G358" s="20">
        <f t="shared" si="75"/>
        <v>22582.78021764679</v>
      </c>
      <c r="H358" s="20">
        <f t="shared" si="76"/>
        <v>0</v>
      </c>
      <c r="J358" s="1">
        <f t="shared" si="77"/>
        <v>28</v>
      </c>
      <c r="K358" s="1">
        <f t="shared" si="78"/>
        <v>327</v>
      </c>
      <c r="L358" s="20">
        <f t="shared" si="79"/>
        <v>724.797556653735</v>
      </c>
      <c r="M358" s="20">
        <f t="shared" si="80"/>
        <v>79.36306691688628</v>
      </c>
      <c r="N358" s="20">
        <f t="shared" si="81"/>
        <v>645.4344897368487</v>
      </c>
      <c r="O358" s="20">
        <f t="shared" si="82"/>
        <v>22582.7802176445</v>
      </c>
      <c r="P358" s="20">
        <f t="shared" si="83"/>
        <v>0</v>
      </c>
    </row>
    <row r="359" spans="2:16" ht="12.75">
      <c r="B359" s="1">
        <f t="shared" si="70"/>
        <v>28</v>
      </c>
      <c r="C359" s="1">
        <f t="shared" si="71"/>
        <v>328</v>
      </c>
      <c r="D359" s="20">
        <f t="shared" si="72"/>
        <v>724.7975566537199</v>
      </c>
      <c r="E359" s="20">
        <f t="shared" si="73"/>
        <v>77.1578324102932</v>
      </c>
      <c r="F359" s="20">
        <f t="shared" si="74"/>
        <v>647.6397242434267</v>
      </c>
      <c r="G359" s="20">
        <f t="shared" si="75"/>
        <v>21935.140493403364</v>
      </c>
      <c r="H359" s="20">
        <f t="shared" si="76"/>
        <v>0</v>
      </c>
      <c r="J359" s="1">
        <f t="shared" si="77"/>
        <v>28</v>
      </c>
      <c r="K359" s="1">
        <f t="shared" si="78"/>
        <v>328</v>
      </c>
      <c r="L359" s="20">
        <f t="shared" si="79"/>
        <v>724.797556653735</v>
      </c>
      <c r="M359" s="20">
        <f t="shared" si="80"/>
        <v>77.15783241028538</v>
      </c>
      <c r="N359" s="20">
        <f t="shared" si="81"/>
        <v>647.6397242434496</v>
      </c>
      <c r="O359" s="20">
        <f t="shared" si="82"/>
        <v>21935.14049340105</v>
      </c>
      <c r="P359" s="20">
        <f t="shared" si="83"/>
        <v>0</v>
      </c>
    </row>
    <row r="360" spans="2:16" ht="12.75">
      <c r="B360" s="1">
        <f t="shared" si="70"/>
        <v>28</v>
      </c>
      <c r="C360" s="1">
        <f t="shared" si="71"/>
        <v>329</v>
      </c>
      <c r="D360" s="20">
        <f t="shared" si="72"/>
        <v>724.7975566537202</v>
      </c>
      <c r="E360" s="20">
        <f t="shared" si="73"/>
        <v>74.94506335246149</v>
      </c>
      <c r="F360" s="20">
        <f t="shared" si="74"/>
        <v>649.8524933012587</v>
      </c>
      <c r="G360" s="20">
        <f t="shared" si="75"/>
        <v>21285.288000102104</v>
      </c>
      <c r="H360" s="20">
        <f t="shared" si="76"/>
        <v>0</v>
      </c>
      <c r="J360" s="1">
        <f t="shared" si="77"/>
        <v>28</v>
      </c>
      <c r="K360" s="1">
        <f t="shared" si="78"/>
        <v>329</v>
      </c>
      <c r="L360" s="20">
        <f t="shared" si="79"/>
        <v>724.797556653735</v>
      </c>
      <c r="M360" s="20">
        <f t="shared" si="80"/>
        <v>74.94506335245359</v>
      </c>
      <c r="N360" s="20">
        <f t="shared" si="81"/>
        <v>649.8524933012814</v>
      </c>
      <c r="O360" s="20">
        <f t="shared" si="82"/>
        <v>21285.28800009977</v>
      </c>
      <c r="P360" s="20">
        <f t="shared" si="83"/>
        <v>0</v>
      </c>
    </row>
    <row r="361" spans="2:16" ht="12.75">
      <c r="B361" s="1">
        <f t="shared" si="70"/>
        <v>28</v>
      </c>
      <c r="C361" s="1">
        <f t="shared" si="71"/>
        <v>330</v>
      </c>
      <c r="D361" s="20">
        <f t="shared" si="72"/>
        <v>724.79755665372</v>
      </c>
      <c r="E361" s="20">
        <f t="shared" si="73"/>
        <v>72.72473400034886</v>
      </c>
      <c r="F361" s="20">
        <f t="shared" si="74"/>
        <v>652.0728226533711</v>
      </c>
      <c r="G361" s="20">
        <f t="shared" si="75"/>
        <v>20633.215177448732</v>
      </c>
      <c r="H361" s="20">
        <f t="shared" si="76"/>
        <v>0</v>
      </c>
      <c r="J361" s="1">
        <f t="shared" si="77"/>
        <v>28</v>
      </c>
      <c r="K361" s="1">
        <f t="shared" si="78"/>
        <v>330</v>
      </c>
      <c r="L361" s="20">
        <f t="shared" si="79"/>
        <v>724.797556653735</v>
      </c>
      <c r="M361" s="20">
        <f t="shared" si="80"/>
        <v>72.72473400034087</v>
      </c>
      <c r="N361" s="20">
        <f t="shared" si="81"/>
        <v>652.0728226533942</v>
      </c>
      <c r="O361" s="20">
        <f t="shared" si="82"/>
        <v>20633.215177446375</v>
      </c>
      <c r="P361" s="20">
        <f t="shared" si="83"/>
        <v>0</v>
      </c>
    </row>
    <row r="362" spans="2:16" ht="12.75">
      <c r="B362" s="1">
        <f t="shared" si="70"/>
        <v>28</v>
      </c>
      <c r="C362" s="1">
        <f t="shared" si="71"/>
        <v>331</v>
      </c>
      <c r="D362" s="20">
        <f t="shared" si="72"/>
        <v>724.7975566537202</v>
      </c>
      <c r="E362" s="20">
        <f t="shared" si="73"/>
        <v>70.49681852294984</v>
      </c>
      <c r="F362" s="20">
        <f t="shared" si="74"/>
        <v>654.3007381307704</v>
      </c>
      <c r="G362" s="20">
        <f t="shared" si="75"/>
        <v>19978.914439317963</v>
      </c>
      <c r="H362" s="20">
        <f t="shared" si="76"/>
        <v>0</v>
      </c>
      <c r="J362" s="1">
        <f t="shared" si="77"/>
        <v>28</v>
      </c>
      <c r="K362" s="1">
        <f t="shared" si="78"/>
        <v>331</v>
      </c>
      <c r="L362" s="20">
        <f t="shared" si="79"/>
        <v>724.797556653735</v>
      </c>
      <c r="M362" s="20">
        <f t="shared" si="80"/>
        <v>70.49681852294178</v>
      </c>
      <c r="N362" s="20">
        <f t="shared" si="81"/>
        <v>654.3007381307932</v>
      </c>
      <c r="O362" s="20">
        <f t="shared" si="82"/>
        <v>19978.91443931558</v>
      </c>
      <c r="P362" s="20">
        <f t="shared" si="83"/>
        <v>0</v>
      </c>
    </row>
    <row r="363" spans="2:16" ht="12.75">
      <c r="B363" s="1">
        <f t="shared" si="70"/>
        <v>28</v>
      </c>
      <c r="C363" s="1">
        <f t="shared" si="71"/>
        <v>332</v>
      </c>
      <c r="D363" s="20">
        <f t="shared" si="72"/>
        <v>724.79755665372</v>
      </c>
      <c r="E363" s="20">
        <f t="shared" si="73"/>
        <v>68.26129100100304</v>
      </c>
      <c r="F363" s="20">
        <f t="shared" si="74"/>
        <v>656.5362656527169</v>
      </c>
      <c r="G363" s="20">
        <f t="shared" si="75"/>
        <v>19322.378173665245</v>
      </c>
      <c r="H363" s="20">
        <f t="shared" si="76"/>
        <v>0</v>
      </c>
      <c r="J363" s="1">
        <f t="shared" si="77"/>
        <v>28</v>
      </c>
      <c r="K363" s="1">
        <f t="shared" si="78"/>
        <v>332</v>
      </c>
      <c r="L363" s="20">
        <f t="shared" si="79"/>
        <v>724.797556653735</v>
      </c>
      <c r="M363" s="20">
        <f t="shared" si="80"/>
        <v>68.2612910009949</v>
      </c>
      <c r="N363" s="20">
        <f t="shared" si="81"/>
        <v>656.5362656527401</v>
      </c>
      <c r="O363" s="20">
        <f t="shared" si="82"/>
        <v>19322.37817366284</v>
      </c>
      <c r="P363" s="20">
        <f t="shared" si="83"/>
        <v>0</v>
      </c>
    </row>
    <row r="364" spans="2:16" ht="12.75">
      <c r="B364" s="1">
        <f t="shared" si="70"/>
        <v>28</v>
      </c>
      <c r="C364" s="1">
        <f t="shared" si="71"/>
        <v>333</v>
      </c>
      <c r="D364" s="20">
        <f t="shared" si="72"/>
        <v>724.797556653719</v>
      </c>
      <c r="E364" s="20">
        <f t="shared" si="73"/>
        <v>66.0181254266896</v>
      </c>
      <c r="F364" s="20">
        <f t="shared" si="74"/>
        <v>658.7794312270294</v>
      </c>
      <c r="G364" s="20">
        <f t="shared" si="75"/>
        <v>18663.598742438215</v>
      </c>
      <c r="H364" s="20">
        <f t="shared" si="76"/>
        <v>0</v>
      </c>
      <c r="J364" s="1">
        <f t="shared" si="77"/>
        <v>28</v>
      </c>
      <c r="K364" s="1">
        <f t="shared" si="78"/>
        <v>333</v>
      </c>
      <c r="L364" s="20">
        <f t="shared" si="79"/>
        <v>724.797556653735</v>
      </c>
      <c r="M364" s="20">
        <f t="shared" si="80"/>
        <v>66.01812542668138</v>
      </c>
      <c r="N364" s="20">
        <f t="shared" si="81"/>
        <v>658.7794312270536</v>
      </c>
      <c r="O364" s="20">
        <f t="shared" si="82"/>
        <v>18663.598742435788</v>
      </c>
      <c r="P364" s="20">
        <f t="shared" si="83"/>
        <v>0</v>
      </c>
    </row>
    <row r="365" spans="2:16" ht="12.75">
      <c r="B365" s="1">
        <f t="shared" si="70"/>
        <v>28</v>
      </c>
      <c r="C365" s="1">
        <f t="shared" si="71"/>
        <v>334</v>
      </c>
      <c r="D365" s="20">
        <f t="shared" si="72"/>
        <v>724.7975566537176</v>
      </c>
      <c r="E365" s="20">
        <f t="shared" si="73"/>
        <v>63.76729570333057</v>
      </c>
      <c r="F365" s="20">
        <f t="shared" si="74"/>
        <v>661.0302609503871</v>
      </c>
      <c r="G365" s="20">
        <f t="shared" si="75"/>
        <v>18002.568481487826</v>
      </c>
      <c r="H365" s="20">
        <f t="shared" si="76"/>
        <v>0</v>
      </c>
      <c r="J365" s="1">
        <f t="shared" si="77"/>
        <v>28</v>
      </c>
      <c r="K365" s="1">
        <f t="shared" si="78"/>
        <v>334</v>
      </c>
      <c r="L365" s="20">
        <f t="shared" si="79"/>
        <v>724.797556653735</v>
      </c>
      <c r="M365" s="20">
        <f t="shared" si="80"/>
        <v>63.767295703322276</v>
      </c>
      <c r="N365" s="20">
        <f t="shared" si="81"/>
        <v>661.0302609504128</v>
      </c>
      <c r="O365" s="20">
        <f t="shared" si="82"/>
        <v>18002.568481485374</v>
      </c>
      <c r="P365" s="20">
        <f t="shared" si="83"/>
        <v>0</v>
      </c>
    </row>
    <row r="366" spans="2:16" ht="12.75">
      <c r="B366" s="1">
        <f t="shared" si="70"/>
        <v>28</v>
      </c>
      <c r="C366" s="1">
        <f t="shared" si="71"/>
        <v>335</v>
      </c>
      <c r="D366" s="20">
        <f t="shared" si="72"/>
        <v>724.7975566537174</v>
      </c>
      <c r="E366" s="20">
        <f t="shared" si="73"/>
        <v>61.50877564508341</v>
      </c>
      <c r="F366" s="20">
        <f t="shared" si="74"/>
        <v>663.2887810086339</v>
      </c>
      <c r="G366" s="20">
        <f t="shared" si="75"/>
        <v>17339.279700479194</v>
      </c>
      <c r="H366" s="20">
        <f t="shared" si="76"/>
        <v>0</v>
      </c>
      <c r="J366" s="1">
        <f t="shared" si="77"/>
        <v>28</v>
      </c>
      <c r="K366" s="1">
        <f t="shared" si="78"/>
        <v>335</v>
      </c>
      <c r="L366" s="20">
        <f t="shared" si="79"/>
        <v>724.797556653735</v>
      </c>
      <c r="M366" s="20">
        <f t="shared" si="80"/>
        <v>61.50877564507503</v>
      </c>
      <c r="N366" s="20">
        <f t="shared" si="81"/>
        <v>663.28878100866</v>
      </c>
      <c r="O366" s="20">
        <f t="shared" si="82"/>
        <v>17339.279700476713</v>
      </c>
      <c r="P366" s="20">
        <f t="shared" si="83"/>
        <v>0</v>
      </c>
    </row>
    <row r="367" spans="2:16" ht="12.75">
      <c r="B367" s="1">
        <f t="shared" si="70"/>
        <v>28</v>
      </c>
      <c r="C367" s="1">
        <f t="shared" si="71"/>
        <v>336</v>
      </c>
      <c r="D367" s="20">
        <f t="shared" si="72"/>
        <v>724.7975566537184</v>
      </c>
      <c r="E367" s="20">
        <f t="shared" si="73"/>
        <v>59.24253897663725</v>
      </c>
      <c r="F367" s="20">
        <f t="shared" si="74"/>
        <v>665.5550176770812</v>
      </c>
      <c r="G367" s="20">
        <f t="shared" si="75"/>
        <v>16673.724682802113</v>
      </c>
      <c r="H367" s="20">
        <f t="shared" si="76"/>
        <v>0</v>
      </c>
      <c r="J367" s="1">
        <f t="shared" si="77"/>
        <v>28</v>
      </c>
      <c r="K367" s="1">
        <f t="shared" si="78"/>
        <v>336</v>
      </c>
      <c r="L367" s="20">
        <f t="shared" si="79"/>
        <v>724.797556653735</v>
      </c>
      <c r="M367" s="20">
        <f t="shared" si="80"/>
        <v>59.24253897662877</v>
      </c>
      <c r="N367" s="20">
        <f t="shared" si="81"/>
        <v>665.5550176771062</v>
      </c>
      <c r="O367" s="20">
        <f t="shared" si="82"/>
        <v>16673.724682799606</v>
      </c>
      <c r="P367" s="20">
        <f t="shared" si="83"/>
        <v>0</v>
      </c>
    </row>
    <row r="368" spans="2:16" ht="12.75">
      <c r="B368" s="1">
        <f t="shared" si="70"/>
        <v>29</v>
      </c>
      <c r="C368" s="1">
        <f t="shared" si="71"/>
        <v>337</v>
      </c>
      <c r="D368" s="20">
        <f t="shared" si="72"/>
        <v>724.7975566537175</v>
      </c>
      <c r="E368" s="20">
        <f t="shared" si="73"/>
        <v>56.96855933290722</v>
      </c>
      <c r="F368" s="20">
        <f t="shared" si="74"/>
        <v>667.8289973208102</v>
      </c>
      <c r="G368" s="20">
        <f t="shared" si="75"/>
        <v>16005.895685481302</v>
      </c>
      <c r="H368" s="20">
        <f t="shared" si="76"/>
        <v>0</v>
      </c>
      <c r="J368" s="1">
        <f t="shared" si="77"/>
        <v>29</v>
      </c>
      <c r="K368" s="1">
        <f t="shared" si="78"/>
        <v>337</v>
      </c>
      <c r="L368" s="20">
        <f t="shared" si="79"/>
        <v>724.797556653735</v>
      </c>
      <c r="M368" s="20">
        <f t="shared" si="80"/>
        <v>56.96855933289866</v>
      </c>
      <c r="N368" s="20">
        <f t="shared" si="81"/>
        <v>667.8289973208364</v>
      </c>
      <c r="O368" s="20">
        <f t="shared" si="82"/>
        <v>16005.89568547877</v>
      </c>
      <c r="P368" s="20">
        <f t="shared" si="83"/>
        <v>0</v>
      </c>
    </row>
    <row r="369" spans="2:16" ht="12.75">
      <c r="B369" s="1">
        <f t="shared" si="70"/>
        <v>29</v>
      </c>
      <c r="C369" s="1">
        <f t="shared" si="71"/>
        <v>338</v>
      </c>
      <c r="D369" s="20">
        <f t="shared" si="72"/>
        <v>724.797556653717</v>
      </c>
      <c r="E369" s="20">
        <f t="shared" si="73"/>
        <v>54.68681025872778</v>
      </c>
      <c r="F369" s="20">
        <f t="shared" si="74"/>
        <v>670.1107463949893</v>
      </c>
      <c r="G369" s="20">
        <f t="shared" si="75"/>
        <v>15335.784939086312</v>
      </c>
      <c r="H369" s="20">
        <f t="shared" si="76"/>
        <v>0</v>
      </c>
      <c r="J369" s="1">
        <f t="shared" si="77"/>
        <v>29</v>
      </c>
      <c r="K369" s="1">
        <f t="shared" si="78"/>
        <v>338</v>
      </c>
      <c r="L369" s="20">
        <f t="shared" si="79"/>
        <v>724.797556653735</v>
      </c>
      <c r="M369" s="20">
        <f t="shared" si="80"/>
        <v>54.686810258719134</v>
      </c>
      <c r="N369" s="20">
        <f t="shared" si="81"/>
        <v>670.1107463950159</v>
      </c>
      <c r="O369" s="20">
        <f t="shared" si="82"/>
        <v>15335.784939083755</v>
      </c>
      <c r="P369" s="20">
        <f t="shared" si="83"/>
        <v>0</v>
      </c>
    </row>
    <row r="370" spans="2:16" ht="12.75">
      <c r="B370" s="1">
        <f t="shared" si="70"/>
        <v>29</v>
      </c>
      <c r="C370" s="1">
        <f t="shared" si="71"/>
        <v>339</v>
      </c>
      <c r="D370" s="20">
        <f t="shared" si="72"/>
        <v>724.7975566537182</v>
      </c>
      <c r="E370" s="20">
        <f t="shared" si="73"/>
        <v>52.3972652085449</v>
      </c>
      <c r="F370" s="20">
        <f t="shared" si="74"/>
        <v>672.4002914451733</v>
      </c>
      <c r="G370" s="20">
        <f t="shared" si="75"/>
        <v>14663.384647641138</v>
      </c>
      <c r="H370" s="20">
        <f t="shared" si="76"/>
        <v>0</v>
      </c>
      <c r="J370" s="1">
        <f t="shared" si="77"/>
        <v>29</v>
      </c>
      <c r="K370" s="1">
        <f t="shared" si="78"/>
        <v>339</v>
      </c>
      <c r="L370" s="20">
        <f t="shared" si="79"/>
        <v>724.797556653735</v>
      </c>
      <c r="M370" s="20">
        <f t="shared" si="80"/>
        <v>52.39726520853616</v>
      </c>
      <c r="N370" s="20">
        <f t="shared" si="81"/>
        <v>672.4002914451988</v>
      </c>
      <c r="O370" s="20">
        <f t="shared" si="82"/>
        <v>14663.384647638555</v>
      </c>
      <c r="P370" s="20">
        <f t="shared" si="83"/>
        <v>0</v>
      </c>
    </row>
    <row r="371" spans="2:16" ht="12.75">
      <c r="B371" s="1">
        <f t="shared" si="70"/>
        <v>29</v>
      </c>
      <c r="C371" s="1">
        <f t="shared" si="71"/>
        <v>340</v>
      </c>
      <c r="D371" s="20">
        <f t="shared" si="72"/>
        <v>724.7975566537182</v>
      </c>
      <c r="E371" s="20">
        <f t="shared" si="73"/>
        <v>50.09989754610722</v>
      </c>
      <c r="F371" s="20">
        <f t="shared" si="74"/>
        <v>674.697659107611</v>
      </c>
      <c r="G371" s="20">
        <f t="shared" si="75"/>
        <v>13988.686988533527</v>
      </c>
      <c r="H371" s="20">
        <f t="shared" si="76"/>
        <v>0</v>
      </c>
      <c r="J371" s="1">
        <f t="shared" si="77"/>
        <v>29</v>
      </c>
      <c r="K371" s="1">
        <f t="shared" si="78"/>
        <v>340</v>
      </c>
      <c r="L371" s="20">
        <f t="shared" si="79"/>
        <v>724.797556653735</v>
      </c>
      <c r="M371" s="20">
        <f t="shared" si="80"/>
        <v>50.0998975460984</v>
      </c>
      <c r="N371" s="20">
        <f t="shared" si="81"/>
        <v>674.6976591076366</v>
      </c>
      <c r="O371" s="20">
        <f t="shared" si="82"/>
        <v>13988.686988530919</v>
      </c>
      <c r="P371" s="20">
        <f t="shared" si="83"/>
        <v>0</v>
      </c>
    </row>
    <row r="372" spans="2:16" ht="12.75">
      <c r="B372" s="1">
        <f t="shared" si="70"/>
        <v>29</v>
      </c>
      <c r="C372" s="1">
        <f t="shared" si="71"/>
        <v>341</v>
      </c>
      <c r="D372" s="20">
        <f t="shared" si="72"/>
        <v>724.7975566537161</v>
      </c>
      <c r="E372" s="20">
        <f t="shared" si="73"/>
        <v>47.79468054415622</v>
      </c>
      <c r="F372" s="20">
        <f t="shared" si="74"/>
        <v>677.0028761095599</v>
      </c>
      <c r="G372" s="20">
        <f t="shared" si="75"/>
        <v>13311.684112423967</v>
      </c>
      <c r="H372" s="20">
        <f t="shared" si="76"/>
        <v>0</v>
      </c>
      <c r="J372" s="1">
        <f t="shared" si="77"/>
        <v>29</v>
      </c>
      <c r="K372" s="1">
        <f t="shared" si="78"/>
        <v>341</v>
      </c>
      <c r="L372" s="20">
        <f t="shared" si="79"/>
        <v>724.797556653735</v>
      </c>
      <c r="M372" s="20">
        <f t="shared" si="80"/>
        <v>47.794680544147305</v>
      </c>
      <c r="N372" s="20">
        <f t="shared" si="81"/>
        <v>677.0028761095876</v>
      </c>
      <c r="O372" s="20">
        <f t="shared" si="82"/>
        <v>13311.684112421332</v>
      </c>
      <c r="P372" s="20">
        <f t="shared" si="83"/>
        <v>0</v>
      </c>
    </row>
    <row r="373" spans="2:16" ht="12.75">
      <c r="B373" s="1">
        <f t="shared" si="70"/>
        <v>29</v>
      </c>
      <c r="C373" s="1">
        <f t="shared" si="71"/>
        <v>342</v>
      </c>
      <c r="D373" s="20">
        <f t="shared" si="72"/>
        <v>724.7975566537165</v>
      </c>
      <c r="E373" s="20">
        <f t="shared" si="73"/>
        <v>45.48158738411522</v>
      </c>
      <c r="F373" s="20">
        <f t="shared" si="74"/>
        <v>679.3159692696013</v>
      </c>
      <c r="G373" s="20">
        <f t="shared" si="75"/>
        <v>12632.368143154366</v>
      </c>
      <c r="H373" s="20">
        <f t="shared" si="76"/>
        <v>0</v>
      </c>
      <c r="J373" s="1">
        <f t="shared" si="77"/>
        <v>29</v>
      </c>
      <c r="K373" s="1">
        <f t="shared" si="78"/>
        <v>342</v>
      </c>
      <c r="L373" s="20">
        <f t="shared" si="79"/>
        <v>724.797556653735</v>
      </c>
      <c r="M373" s="20">
        <f t="shared" si="80"/>
        <v>45.48158738410622</v>
      </c>
      <c r="N373" s="20">
        <f t="shared" si="81"/>
        <v>679.3159692696288</v>
      </c>
      <c r="O373" s="20">
        <f t="shared" si="82"/>
        <v>12632.368143151703</v>
      </c>
      <c r="P373" s="20">
        <f t="shared" si="83"/>
        <v>0</v>
      </c>
    </row>
    <row r="374" spans="2:16" ht="12.75">
      <c r="B374" s="1">
        <f t="shared" si="70"/>
        <v>29</v>
      </c>
      <c r="C374" s="1">
        <f t="shared" si="71"/>
        <v>343</v>
      </c>
      <c r="D374" s="20">
        <f t="shared" si="72"/>
        <v>724.7975566537157</v>
      </c>
      <c r="E374" s="20">
        <f t="shared" si="73"/>
        <v>43.16059115577742</v>
      </c>
      <c r="F374" s="20">
        <f t="shared" si="74"/>
        <v>681.6369654979383</v>
      </c>
      <c r="G374" s="20">
        <f t="shared" si="75"/>
        <v>11950.731177656427</v>
      </c>
      <c r="H374" s="20">
        <f t="shared" si="76"/>
        <v>0</v>
      </c>
      <c r="J374" s="1">
        <f t="shared" si="77"/>
        <v>29</v>
      </c>
      <c r="K374" s="1">
        <f t="shared" si="78"/>
        <v>343</v>
      </c>
      <c r="L374" s="20">
        <f t="shared" si="79"/>
        <v>724.797556653735</v>
      </c>
      <c r="M374" s="20">
        <f t="shared" si="80"/>
        <v>43.16059115576832</v>
      </c>
      <c r="N374" s="20">
        <f t="shared" si="81"/>
        <v>681.6369654979667</v>
      </c>
      <c r="O374" s="20">
        <f t="shared" si="82"/>
        <v>11950.731177653737</v>
      </c>
      <c r="P374" s="20">
        <f t="shared" si="83"/>
        <v>0</v>
      </c>
    </row>
    <row r="375" spans="2:16" ht="12.75">
      <c r="B375" s="1">
        <f t="shared" si="70"/>
        <v>29</v>
      </c>
      <c r="C375" s="1">
        <f t="shared" si="71"/>
        <v>344</v>
      </c>
      <c r="D375" s="20">
        <f t="shared" si="72"/>
        <v>724.7975566537147</v>
      </c>
      <c r="E375" s="20">
        <f t="shared" si="73"/>
        <v>40.831664856992795</v>
      </c>
      <c r="F375" s="20">
        <f t="shared" si="74"/>
        <v>683.9658917967218</v>
      </c>
      <c r="G375" s="20">
        <f t="shared" si="75"/>
        <v>11266.765285859705</v>
      </c>
      <c r="H375" s="20">
        <f t="shared" si="76"/>
        <v>0</v>
      </c>
      <c r="J375" s="1">
        <f t="shared" si="77"/>
        <v>29</v>
      </c>
      <c r="K375" s="1">
        <f t="shared" si="78"/>
        <v>344</v>
      </c>
      <c r="L375" s="20">
        <f t="shared" si="79"/>
        <v>724.797556653735</v>
      </c>
      <c r="M375" s="20">
        <f t="shared" si="80"/>
        <v>40.8316648569836</v>
      </c>
      <c r="N375" s="20">
        <f t="shared" si="81"/>
        <v>683.9658917967514</v>
      </c>
      <c r="O375" s="20">
        <f t="shared" si="82"/>
        <v>11266.765285856985</v>
      </c>
      <c r="P375" s="20">
        <f t="shared" si="83"/>
        <v>0</v>
      </c>
    </row>
    <row r="376" spans="2:16" ht="12.75">
      <c r="B376" s="1">
        <f t="shared" si="70"/>
        <v>29</v>
      </c>
      <c r="C376" s="1">
        <f t="shared" si="71"/>
        <v>345</v>
      </c>
      <c r="D376" s="20">
        <f t="shared" si="72"/>
        <v>724.7975566537151</v>
      </c>
      <c r="E376" s="20">
        <f t="shared" si="73"/>
        <v>38.494781393353996</v>
      </c>
      <c r="F376" s="20">
        <f t="shared" si="74"/>
        <v>686.3027752603612</v>
      </c>
      <c r="G376" s="20">
        <f t="shared" si="75"/>
        <v>10580.462510599344</v>
      </c>
      <c r="H376" s="20">
        <f t="shared" si="76"/>
        <v>0</v>
      </c>
      <c r="J376" s="1">
        <f t="shared" si="77"/>
        <v>29</v>
      </c>
      <c r="K376" s="1">
        <f t="shared" si="78"/>
        <v>345</v>
      </c>
      <c r="L376" s="20">
        <f t="shared" si="79"/>
        <v>724.797556653735</v>
      </c>
      <c r="M376" s="20">
        <f t="shared" si="80"/>
        <v>38.4947813933447</v>
      </c>
      <c r="N376" s="20">
        <f t="shared" si="81"/>
        <v>686.3027752603903</v>
      </c>
      <c r="O376" s="20">
        <f t="shared" si="82"/>
        <v>10580.462510596595</v>
      </c>
      <c r="P376" s="20">
        <f t="shared" si="83"/>
        <v>0</v>
      </c>
    </row>
    <row r="377" spans="2:16" ht="12.75">
      <c r="B377" s="1">
        <f t="shared" si="70"/>
        <v>29</v>
      </c>
      <c r="C377" s="1">
        <f t="shared" si="71"/>
        <v>346</v>
      </c>
      <c r="D377" s="20">
        <f t="shared" si="72"/>
        <v>724.7975566537161</v>
      </c>
      <c r="E377" s="20">
        <f t="shared" si="73"/>
        <v>36.149913577881094</v>
      </c>
      <c r="F377" s="20">
        <f t="shared" si="74"/>
        <v>688.647643075835</v>
      </c>
      <c r="G377" s="20">
        <f t="shared" si="75"/>
        <v>9891.814867523508</v>
      </c>
      <c r="H377" s="20">
        <f t="shared" si="76"/>
        <v>0</v>
      </c>
      <c r="J377" s="1">
        <f t="shared" si="77"/>
        <v>29</v>
      </c>
      <c r="K377" s="1">
        <f t="shared" si="78"/>
        <v>346</v>
      </c>
      <c r="L377" s="20">
        <f t="shared" si="79"/>
        <v>724.797556653735</v>
      </c>
      <c r="M377" s="20">
        <f t="shared" si="80"/>
        <v>36.1499135778717</v>
      </c>
      <c r="N377" s="20">
        <f t="shared" si="81"/>
        <v>688.6476430758632</v>
      </c>
      <c r="O377" s="20">
        <f t="shared" si="82"/>
        <v>9891.814867520732</v>
      </c>
      <c r="P377" s="20">
        <f t="shared" si="83"/>
        <v>0</v>
      </c>
    </row>
    <row r="378" spans="2:16" ht="12.75">
      <c r="B378" s="1">
        <f t="shared" si="70"/>
        <v>29</v>
      </c>
      <c r="C378" s="1">
        <f t="shared" si="71"/>
        <v>347</v>
      </c>
      <c r="D378" s="20">
        <f t="shared" si="72"/>
        <v>724.797556653716</v>
      </c>
      <c r="E378" s="20">
        <f t="shared" si="73"/>
        <v>33.79703413070532</v>
      </c>
      <c r="F378" s="20">
        <f t="shared" si="74"/>
        <v>691.0005225230107</v>
      </c>
      <c r="G378" s="20">
        <f t="shared" si="75"/>
        <v>9200.814345000497</v>
      </c>
      <c r="H378" s="20">
        <f t="shared" si="76"/>
        <v>0</v>
      </c>
      <c r="J378" s="1">
        <f t="shared" si="77"/>
        <v>29</v>
      </c>
      <c r="K378" s="1">
        <f t="shared" si="78"/>
        <v>347</v>
      </c>
      <c r="L378" s="20">
        <f t="shared" si="79"/>
        <v>724.797556653735</v>
      </c>
      <c r="M378" s="20">
        <f t="shared" si="80"/>
        <v>33.797034130695835</v>
      </c>
      <c r="N378" s="20">
        <f t="shared" si="81"/>
        <v>691.0005225230392</v>
      </c>
      <c r="O378" s="20">
        <f t="shared" si="82"/>
        <v>9200.814344997692</v>
      </c>
      <c r="P378" s="20">
        <f t="shared" si="83"/>
        <v>0</v>
      </c>
    </row>
    <row r="379" spans="2:16" ht="12.75">
      <c r="B379" s="1">
        <f t="shared" si="70"/>
        <v>29</v>
      </c>
      <c r="C379" s="1">
        <f t="shared" si="71"/>
        <v>348</v>
      </c>
      <c r="D379" s="20">
        <f t="shared" si="72"/>
        <v>724.7975566537137</v>
      </c>
      <c r="E379" s="20">
        <f t="shared" si="73"/>
        <v>31.4361156787517</v>
      </c>
      <c r="F379" s="20">
        <f t="shared" si="74"/>
        <v>693.3614409749621</v>
      </c>
      <c r="G379" s="20">
        <f t="shared" si="75"/>
        <v>8507.452904025535</v>
      </c>
      <c r="H379" s="20">
        <f t="shared" si="76"/>
        <v>0</v>
      </c>
      <c r="J379" s="1">
        <f t="shared" si="77"/>
        <v>29</v>
      </c>
      <c r="K379" s="1">
        <f t="shared" si="78"/>
        <v>348</v>
      </c>
      <c r="L379" s="20">
        <f t="shared" si="79"/>
        <v>724.797556653735</v>
      </c>
      <c r="M379" s="20">
        <f t="shared" si="80"/>
        <v>31.436115678742116</v>
      </c>
      <c r="N379" s="20">
        <f t="shared" si="81"/>
        <v>693.3614409749929</v>
      </c>
      <c r="O379" s="20">
        <f t="shared" si="82"/>
        <v>8507.452904022699</v>
      </c>
      <c r="P379" s="20">
        <f t="shared" si="83"/>
        <v>0</v>
      </c>
    </row>
    <row r="380" spans="2:16" ht="12.75">
      <c r="B380" s="1">
        <f t="shared" si="70"/>
        <v>30</v>
      </c>
      <c r="C380" s="1">
        <f t="shared" si="71"/>
        <v>349</v>
      </c>
      <c r="D380" s="20">
        <f t="shared" si="72"/>
        <v>724.7975566537142</v>
      </c>
      <c r="E380" s="20">
        <f t="shared" si="73"/>
        <v>29.06713075542058</v>
      </c>
      <c r="F380" s="20">
        <f t="shared" si="74"/>
        <v>695.7304258982936</v>
      </c>
      <c r="G380" s="20">
        <f t="shared" si="75"/>
        <v>7811.722478127242</v>
      </c>
      <c r="H380" s="20">
        <f t="shared" si="76"/>
        <v>0</v>
      </c>
      <c r="J380" s="1">
        <f t="shared" si="77"/>
        <v>30</v>
      </c>
      <c r="K380" s="1">
        <f t="shared" si="78"/>
        <v>349</v>
      </c>
      <c r="L380" s="20">
        <f t="shared" si="79"/>
        <v>724.797556653735</v>
      </c>
      <c r="M380" s="20">
        <f t="shared" si="80"/>
        <v>29.06713075541089</v>
      </c>
      <c r="N380" s="20">
        <f t="shared" si="81"/>
        <v>695.7304258983241</v>
      </c>
      <c r="O380" s="20">
        <f t="shared" si="82"/>
        <v>7811.722478124375</v>
      </c>
      <c r="P380" s="20">
        <f t="shared" si="83"/>
        <v>0</v>
      </c>
    </row>
    <row r="381" spans="2:16" ht="12.75">
      <c r="B381" s="1">
        <f t="shared" si="70"/>
        <v>30</v>
      </c>
      <c r="C381" s="1">
        <f t="shared" si="71"/>
        <v>350</v>
      </c>
      <c r="D381" s="20">
        <f t="shared" si="72"/>
        <v>724.7975566537104</v>
      </c>
      <c r="E381" s="20">
        <f t="shared" si="73"/>
        <v>26.690051800268076</v>
      </c>
      <c r="F381" s="20">
        <f t="shared" si="74"/>
        <v>698.1075048534424</v>
      </c>
      <c r="G381" s="20">
        <f t="shared" si="75"/>
        <v>7113.6149732737995</v>
      </c>
      <c r="H381" s="20">
        <f t="shared" si="76"/>
        <v>0</v>
      </c>
      <c r="J381" s="1">
        <f t="shared" si="77"/>
        <v>30</v>
      </c>
      <c r="K381" s="1">
        <f t="shared" si="78"/>
        <v>350</v>
      </c>
      <c r="L381" s="20">
        <f t="shared" si="79"/>
        <v>724.797556653735</v>
      </c>
      <c r="M381" s="20">
        <f t="shared" si="80"/>
        <v>26.69005180025828</v>
      </c>
      <c r="N381" s="20">
        <f t="shared" si="81"/>
        <v>698.1075048534767</v>
      </c>
      <c r="O381" s="20">
        <f t="shared" si="82"/>
        <v>7113.614973270898</v>
      </c>
      <c r="P381" s="20">
        <f t="shared" si="83"/>
        <v>0</v>
      </c>
    </row>
    <row r="382" spans="2:16" ht="12.75">
      <c r="B382" s="1">
        <f t="shared" si="70"/>
        <v>30</v>
      </c>
      <c r="C382" s="1">
        <f t="shared" si="71"/>
        <v>351</v>
      </c>
      <c r="D382" s="20">
        <f t="shared" si="72"/>
        <v>724.797556653711</v>
      </c>
      <c r="E382" s="20">
        <f t="shared" si="73"/>
        <v>24.304851158685484</v>
      </c>
      <c r="F382" s="20">
        <f t="shared" si="74"/>
        <v>700.4927054950256</v>
      </c>
      <c r="G382" s="20">
        <f t="shared" si="75"/>
        <v>6413.122267778774</v>
      </c>
      <c r="H382" s="20">
        <f t="shared" si="76"/>
        <v>0</v>
      </c>
      <c r="J382" s="1">
        <f t="shared" si="77"/>
        <v>30</v>
      </c>
      <c r="K382" s="1">
        <f t="shared" si="78"/>
        <v>351</v>
      </c>
      <c r="L382" s="20">
        <f t="shared" si="79"/>
        <v>724.797556653735</v>
      </c>
      <c r="M382" s="20">
        <f t="shared" si="80"/>
        <v>24.30485115867557</v>
      </c>
      <c r="N382" s="20">
        <f t="shared" si="81"/>
        <v>700.4927054950595</v>
      </c>
      <c r="O382" s="20">
        <f t="shared" si="82"/>
        <v>6413.122267775839</v>
      </c>
      <c r="P382" s="20">
        <f t="shared" si="83"/>
        <v>0</v>
      </c>
    </row>
    <row r="383" spans="2:16" ht="12.75">
      <c r="B383" s="1">
        <f t="shared" si="70"/>
        <v>30</v>
      </c>
      <c r="C383" s="1">
        <f t="shared" si="71"/>
        <v>352</v>
      </c>
      <c r="D383" s="20">
        <f t="shared" si="72"/>
        <v>724.7975566537112</v>
      </c>
      <c r="E383" s="20">
        <f t="shared" si="73"/>
        <v>21.911501081577477</v>
      </c>
      <c r="F383" s="20">
        <f t="shared" si="74"/>
        <v>702.8860555721337</v>
      </c>
      <c r="G383" s="20">
        <f t="shared" si="75"/>
        <v>5710.23621220664</v>
      </c>
      <c r="H383" s="20">
        <f t="shared" si="76"/>
        <v>0</v>
      </c>
      <c r="J383" s="1">
        <f t="shared" si="77"/>
        <v>30</v>
      </c>
      <c r="K383" s="1">
        <f t="shared" si="78"/>
        <v>352</v>
      </c>
      <c r="L383" s="20">
        <f t="shared" si="79"/>
        <v>724.797556653735</v>
      </c>
      <c r="M383" s="20">
        <f t="shared" si="80"/>
        <v>21.91150108156745</v>
      </c>
      <c r="N383" s="20">
        <f t="shared" si="81"/>
        <v>702.8860555721676</v>
      </c>
      <c r="O383" s="20">
        <f t="shared" si="82"/>
        <v>5710.236212203671</v>
      </c>
      <c r="P383" s="20">
        <f t="shared" si="83"/>
        <v>0</v>
      </c>
    </row>
    <row r="384" spans="2:16" ht="12.75">
      <c r="B384" s="1">
        <f t="shared" si="70"/>
        <v>30</v>
      </c>
      <c r="C384" s="1">
        <f t="shared" si="71"/>
        <v>353</v>
      </c>
      <c r="D384" s="20">
        <f t="shared" si="72"/>
        <v>724.7975566537107</v>
      </c>
      <c r="E384" s="20">
        <f t="shared" si="73"/>
        <v>19.50997372503935</v>
      </c>
      <c r="F384" s="20">
        <f t="shared" si="74"/>
        <v>705.2875829286713</v>
      </c>
      <c r="G384" s="20">
        <f t="shared" si="75"/>
        <v>5004.948629277968</v>
      </c>
      <c r="H384" s="20">
        <f t="shared" si="76"/>
        <v>0</v>
      </c>
      <c r="J384" s="1">
        <f t="shared" si="77"/>
        <v>30</v>
      </c>
      <c r="K384" s="1">
        <f t="shared" si="78"/>
        <v>353</v>
      </c>
      <c r="L384" s="20">
        <f t="shared" si="79"/>
        <v>724.797556653735</v>
      </c>
      <c r="M384" s="20">
        <f t="shared" si="80"/>
        <v>19.509973725029212</v>
      </c>
      <c r="N384" s="20">
        <f t="shared" si="81"/>
        <v>705.2875829287058</v>
      </c>
      <c r="O384" s="20">
        <f t="shared" si="82"/>
        <v>5004.948629274965</v>
      </c>
      <c r="P384" s="20">
        <f t="shared" si="83"/>
        <v>0</v>
      </c>
    </row>
    <row r="385" spans="2:16" ht="12.75">
      <c r="B385" s="1">
        <f t="shared" si="70"/>
        <v>30</v>
      </c>
      <c r="C385" s="1">
        <f t="shared" si="71"/>
        <v>354</v>
      </c>
      <c r="D385" s="20">
        <f t="shared" si="72"/>
        <v>724.7975566537093</v>
      </c>
      <c r="E385" s="20">
        <f t="shared" si="73"/>
        <v>17.10024115003306</v>
      </c>
      <c r="F385" s="20">
        <f t="shared" si="74"/>
        <v>707.6973155036762</v>
      </c>
      <c r="G385" s="20">
        <f t="shared" si="75"/>
        <v>4297.251313774292</v>
      </c>
      <c r="H385" s="20">
        <f t="shared" si="76"/>
        <v>0</v>
      </c>
      <c r="J385" s="1">
        <f t="shared" si="77"/>
        <v>30</v>
      </c>
      <c r="K385" s="1">
        <f t="shared" si="78"/>
        <v>354</v>
      </c>
      <c r="L385" s="20">
        <f t="shared" si="79"/>
        <v>724.797556653735</v>
      </c>
      <c r="M385" s="20">
        <f t="shared" si="80"/>
        <v>17.1002411500228</v>
      </c>
      <c r="N385" s="20">
        <f t="shared" si="81"/>
        <v>707.6973155037122</v>
      </c>
      <c r="O385" s="20">
        <f t="shared" si="82"/>
        <v>4297.251313771253</v>
      </c>
      <c r="P385" s="20">
        <f t="shared" si="83"/>
        <v>0</v>
      </c>
    </row>
    <row r="386" spans="2:16" ht="12.75">
      <c r="B386" s="1">
        <f t="shared" si="70"/>
        <v>30</v>
      </c>
      <c r="C386" s="1">
        <f t="shared" si="71"/>
        <v>355</v>
      </c>
      <c r="D386" s="20">
        <f t="shared" si="72"/>
        <v>724.79755665371</v>
      </c>
      <c r="E386" s="20">
        <f t="shared" si="73"/>
        <v>14.682275322062164</v>
      </c>
      <c r="F386" s="20">
        <f t="shared" si="74"/>
        <v>710.1152813316478</v>
      </c>
      <c r="G386" s="20">
        <f t="shared" si="75"/>
        <v>3587.136032442644</v>
      </c>
      <c r="H386" s="20">
        <f t="shared" si="76"/>
        <v>0</v>
      </c>
      <c r="J386" s="1">
        <f t="shared" si="77"/>
        <v>30</v>
      </c>
      <c r="K386" s="1">
        <f t="shared" si="78"/>
        <v>355</v>
      </c>
      <c r="L386" s="20">
        <f t="shared" si="79"/>
        <v>724.797556653735</v>
      </c>
      <c r="M386" s="20">
        <f t="shared" si="80"/>
        <v>14.682275322051781</v>
      </c>
      <c r="N386" s="20">
        <f t="shared" si="81"/>
        <v>710.1152813316833</v>
      </c>
      <c r="O386" s="20">
        <f t="shared" si="82"/>
        <v>3587.13603243957</v>
      </c>
      <c r="P386" s="20">
        <f t="shared" si="83"/>
        <v>0</v>
      </c>
    </row>
    <row r="387" spans="2:16" ht="12.75">
      <c r="B387" s="1">
        <f t="shared" si="70"/>
        <v>30</v>
      </c>
      <c r="C387" s="1">
        <f t="shared" si="71"/>
        <v>356</v>
      </c>
      <c r="D387" s="20">
        <f t="shared" si="72"/>
        <v>724.797556653709</v>
      </c>
      <c r="E387" s="20">
        <f t="shared" si="73"/>
        <v>12.2560481108457</v>
      </c>
      <c r="F387" s="20">
        <f t="shared" si="74"/>
        <v>712.5415085428633</v>
      </c>
      <c r="G387" s="20">
        <f t="shared" si="75"/>
        <v>2874.594523899781</v>
      </c>
      <c r="H387" s="20">
        <f t="shared" si="76"/>
        <v>0</v>
      </c>
      <c r="J387" s="1">
        <f t="shared" si="77"/>
        <v>30</v>
      </c>
      <c r="K387" s="1">
        <f t="shared" si="78"/>
        <v>356</v>
      </c>
      <c r="L387" s="20">
        <f t="shared" si="79"/>
        <v>724.797556653735</v>
      </c>
      <c r="M387" s="20">
        <f t="shared" si="80"/>
        <v>12.256048110835199</v>
      </c>
      <c r="N387" s="20">
        <f t="shared" si="81"/>
        <v>712.5415085428998</v>
      </c>
      <c r="O387" s="20">
        <f t="shared" si="82"/>
        <v>2874.59452389667</v>
      </c>
      <c r="P387" s="20">
        <f t="shared" si="83"/>
        <v>0</v>
      </c>
    </row>
    <row r="388" spans="2:16" ht="12.75">
      <c r="B388" s="1">
        <f t="shared" si="70"/>
        <v>30</v>
      </c>
      <c r="C388" s="1">
        <f t="shared" si="71"/>
        <v>357</v>
      </c>
      <c r="D388" s="20">
        <f t="shared" si="72"/>
        <v>724.7975566537052</v>
      </c>
      <c r="E388" s="20">
        <f t="shared" si="73"/>
        <v>9.821531289990919</v>
      </c>
      <c r="F388" s="20">
        <f t="shared" si="74"/>
        <v>714.9760253637143</v>
      </c>
      <c r="G388" s="20">
        <f t="shared" si="75"/>
        <v>2159.618498536067</v>
      </c>
      <c r="H388" s="20">
        <f t="shared" si="76"/>
        <v>0</v>
      </c>
      <c r="J388" s="1">
        <f t="shared" si="77"/>
        <v>30</v>
      </c>
      <c r="K388" s="1">
        <f t="shared" si="78"/>
        <v>357</v>
      </c>
      <c r="L388" s="20">
        <f t="shared" si="79"/>
        <v>724.797556653735</v>
      </c>
      <c r="M388" s="20">
        <f t="shared" si="80"/>
        <v>9.82153128998029</v>
      </c>
      <c r="N388" s="20">
        <f t="shared" si="81"/>
        <v>714.9760253637547</v>
      </c>
      <c r="O388" s="20">
        <f t="shared" si="82"/>
        <v>2159.6184985329155</v>
      </c>
      <c r="P388" s="20">
        <f t="shared" si="83"/>
        <v>0</v>
      </c>
    </row>
    <row r="389" spans="2:16" ht="12.75">
      <c r="B389" s="1">
        <f t="shared" si="70"/>
        <v>30</v>
      </c>
      <c r="C389" s="1">
        <f t="shared" si="71"/>
        <v>358</v>
      </c>
      <c r="D389" s="20">
        <f t="shared" si="72"/>
        <v>724.7975566536978</v>
      </c>
      <c r="E389" s="20">
        <f t="shared" si="73"/>
        <v>7.378696536664895</v>
      </c>
      <c r="F389" s="20">
        <f t="shared" si="74"/>
        <v>717.418860117033</v>
      </c>
      <c r="G389" s="20">
        <f t="shared" si="75"/>
        <v>1442.1996384190338</v>
      </c>
      <c r="H389" s="20">
        <f t="shared" si="76"/>
        <v>0</v>
      </c>
      <c r="J389" s="1">
        <f t="shared" si="77"/>
        <v>30</v>
      </c>
      <c r="K389" s="1">
        <f t="shared" si="78"/>
        <v>358</v>
      </c>
      <c r="L389" s="20">
        <f t="shared" si="79"/>
        <v>724.797556653735</v>
      </c>
      <c r="M389" s="20">
        <f t="shared" si="80"/>
        <v>7.378696536654128</v>
      </c>
      <c r="N389" s="20">
        <f t="shared" si="81"/>
        <v>717.4188601170808</v>
      </c>
      <c r="O389" s="20">
        <f t="shared" si="82"/>
        <v>1442.1996384158347</v>
      </c>
      <c r="P389" s="20">
        <f t="shared" si="83"/>
        <v>0</v>
      </c>
    </row>
    <row r="390" spans="2:16" ht="12.75">
      <c r="B390" s="1">
        <f t="shared" si="70"/>
        <v>30</v>
      </c>
      <c r="C390" s="1">
        <f t="shared" si="71"/>
        <v>359</v>
      </c>
      <c r="D390" s="20">
        <f t="shared" si="72"/>
        <v>724.7975566537044</v>
      </c>
      <c r="E390" s="20">
        <f t="shared" si="73"/>
        <v>4.927515431265032</v>
      </c>
      <c r="F390" s="20">
        <f t="shared" si="74"/>
        <v>719.8700412224393</v>
      </c>
      <c r="G390" s="20">
        <f t="shared" si="75"/>
        <v>722.3295971965945</v>
      </c>
      <c r="H390" s="20">
        <f t="shared" si="76"/>
        <v>0</v>
      </c>
      <c r="J390" s="1">
        <f t="shared" si="77"/>
        <v>30</v>
      </c>
      <c r="K390" s="1">
        <f t="shared" si="78"/>
        <v>359</v>
      </c>
      <c r="L390" s="20">
        <f t="shared" si="79"/>
        <v>724.797556653735</v>
      </c>
      <c r="M390" s="20">
        <f t="shared" si="80"/>
        <v>4.927515431254102</v>
      </c>
      <c r="N390" s="20">
        <f t="shared" si="81"/>
        <v>719.870041222481</v>
      </c>
      <c r="O390" s="20">
        <f t="shared" si="82"/>
        <v>722.3295971933537</v>
      </c>
      <c r="P390" s="20">
        <f t="shared" si="83"/>
        <v>0</v>
      </c>
    </row>
    <row r="391" spans="2:16" ht="12.75">
      <c r="B391" s="1">
        <f t="shared" si="70"/>
        <v>30</v>
      </c>
      <c r="C391" s="1">
        <f t="shared" si="71"/>
        <v>360</v>
      </c>
      <c r="D391" s="20">
        <f t="shared" si="72"/>
        <v>724.797556653692</v>
      </c>
      <c r="E391" s="20">
        <f t="shared" si="73"/>
        <v>2.4679594570883645</v>
      </c>
      <c r="F391" s="20">
        <f t="shared" si="74"/>
        <v>722.3295971966037</v>
      </c>
      <c r="G391" s="20">
        <f t="shared" si="75"/>
        <v>-9.208633855450898E-12</v>
      </c>
      <c r="H391" s="20">
        <f t="shared" si="76"/>
        <v>0</v>
      </c>
      <c r="J391" s="1">
        <f t="shared" si="77"/>
        <v>30</v>
      </c>
      <c r="K391" s="1">
        <f t="shared" si="78"/>
        <v>360</v>
      </c>
      <c r="L391" s="20">
        <f t="shared" si="79"/>
        <v>724.797556650431</v>
      </c>
      <c r="M391" s="20">
        <f t="shared" si="80"/>
        <v>2.467959457077292</v>
      </c>
      <c r="N391" s="20">
        <f t="shared" si="81"/>
        <v>722.3295971933537</v>
      </c>
      <c r="O391" s="20">
        <f t="shared" si="82"/>
        <v>0</v>
      </c>
      <c r="P391" s="20">
        <f t="shared" si="83"/>
        <v>0</v>
      </c>
    </row>
    <row r="392" spans="2:16" ht="12.75">
      <c r="B392" s="1" t="str">
        <f t="shared" si="70"/>
        <v> </v>
      </c>
      <c r="C392" s="1" t="str">
        <f t="shared" si="71"/>
        <v> </v>
      </c>
      <c r="D392" s="20" t="str">
        <f t="shared" si="72"/>
        <v> </v>
      </c>
      <c r="E392" s="20" t="str">
        <f t="shared" si="73"/>
        <v> </v>
      </c>
      <c r="F392" s="20" t="str">
        <f t="shared" si="74"/>
        <v> </v>
      </c>
      <c r="G392" s="20" t="str">
        <f t="shared" si="75"/>
        <v> </v>
      </c>
      <c r="H392" s="20" t="str">
        <f t="shared" si="76"/>
        <v> </v>
      </c>
      <c r="J392" s="1" t="str">
        <f t="shared" si="77"/>
        <v> </v>
      </c>
      <c r="K392" s="1" t="str">
        <f t="shared" si="78"/>
        <v> </v>
      </c>
      <c r="L392" s="20" t="str">
        <f t="shared" si="79"/>
        <v> </v>
      </c>
      <c r="M392" s="20" t="str">
        <f t="shared" si="80"/>
        <v> </v>
      </c>
      <c r="N392" s="20" t="str">
        <f t="shared" si="81"/>
        <v> </v>
      </c>
      <c r="O392" s="20" t="str">
        <f t="shared" si="82"/>
        <v> </v>
      </c>
      <c r="P392" s="20" t="str">
        <f t="shared" si="83"/>
        <v> </v>
      </c>
    </row>
    <row r="393" spans="2:16" ht="12.75">
      <c r="B393" s="1" t="str">
        <f t="shared" si="70"/>
        <v> </v>
      </c>
      <c r="C393" s="1" t="str">
        <f t="shared" si="71"/>
        <v> </v>
      </c>
      <c r="D393" s="20" t="str">
        <f t="shared" si="72"/>
        <v> </v>
      </c>
      <c r="E393" s="20" t="str">
        <f t="shared" si="73"/>
        <v> </v>
      </c>
      <c r="F393" s="20" t="str">
        <f t="shared" si="74"/>
        <v> </v>
      </c>
      <c r="G393" s="20" t="str">
        <f t="shared" si="75"/>
        <v> </v>
      </c>
      <c r="H393" s="20" t="str">
        <f t="shared" si="76"/>
        <v> </v>
      </c>
      <c r="J393" s="1" t="str">
        <f t="shared" si="77"/>
        <v> </v>
      </c>
      <c r="K393" s="1" t="str">
        <f t="shared" si="78"/>
        <v> </v>
      </c>
      <c r="L393" s="20" t="str">
        <f t="shared" si="79"/>
        <v> </v>
      </c>
      <c r="M393" s="20" t="str">
        <f t="shared" si="80"/>
        <v> </v>
      </c>
      <c r="N393" s="20" t="str">
        <f t="shared" si="81"/>
        <v> </v>
      </c>
      <c r="O393" s="20" t="str">
        <f t="shared" si="82"/>
        <v> </v>
      </c>
      <c r="P393" s="20" t="str">
        <f t="shared" si="83"/>
        <v> </v>
      </c>
    </row>
    <row r="394" spans="2:16" ht="12.75">
      <c r="B394" s="1" t="str">
        <f t="shared" si="70"/>
        <v> </v>
      </c>
      <c r="C394" s="1" t="str">
        <f t="shared" si="71"/>
        <v> </v>
      </c>
      <c r="D394" s="20" t="str">
        <f t="shared" si="72"/>
        <v> </v>
      </c>
      <c r="E394" s="20" t="str">
        <f t="shared" si="73"/>
        <v> </v>
      </c>
      <c r="F394" s="20" t="str">
        <f t="shared" si="74"/>
        <v> </v>
      </c>
      <c r="G394" s="20" t="str">
        <f t="shared" si="75"/>
        <v> </v>
      </c>
      <c r="H394" s="20" t="str">
        <f t="shared" si="76"/>
        <v> </v>
      </c>
      <c r="J394" s="1" t="str">
        <f t="shared" si="77"/>
        <v> </v>
      </c>
      <c r="K394" s="1" t="str">
        <f t="shared" si="78"/>
        <v> </v>
      </c>
      <c r="L394" s="20" t="str">
        <f t="shared" si="79"/>
        <v> </v>
      </c>
      <c r="M394" s="20" t="str">
        <f t="shared" si="80"/>
        <v> </v>
      </c>
      <c r="N394" s="20" t="str">
        <f t="shared" si="81"/>
        <v> </v>
      </c>
      <c r="O394" s="20" t="str">
        <f t="shared" si="82"/>
        <v> </v>
      </c>
      <c r="P394" s="20" t="str">
        <f t="shared" si="83"/>
        <v> </v>
      </c>
    </row>
    <row r="395" spans="2:16" ht="12.75">
      <c r="B395" s="1" t="str">
        <f t="shared" si="70"/>
        <v> </v>
      </c>
      <c r="C395" s="1" t="str">
        <f t="shared" si="71"/>
        <v> </v>
      </c>
      <c r="D395" s="20" t="str">
        <f t="shared" si="72"/>
        <v> </v>
      </c>
      <c r="E395" s="20" t="str">
        <f t="shared" si="73"/>
        <v> </v>
      </c>
      <c r="F395" s="20" t="str">
        <f t="shared" si="74"/>
        <v> </v>
      </c>
      <c r="G395" s="20" t="str">
        <f t="shared" si="75"/>
        <v> </v>
      </c>
      <c r="H395" s="20" t="str">
        <f t="shared" si="76"/>
        <v> </v>
      </c>
      <c r="J395" s="1" t="str">
        <f t="shared" si="77"/>
        <v> </v>
      </c>
      <c r="K395" s="1" t="str">
        <f t="shared" si="78"/>
        <v> </v>
      </c>
      <c r="L395" s="20" t="str">
        <f t="shared" si="79"/>
        <v> </v>
      </c>
      <c r="M395" s="20" t="str">
        <f t="shared" si="80"/>
        <v> </v>
      </c>
      <c r="N395" s="20" t="str">
        <f t="shared" si="81"/>
        <v> </v>
      </c>
      <c r="O395" s="20" t="str">
        <f t="shared" si="82"/>
        <v> </v>
      </c>
      <c r="P395" s="20" t="str">
        <f t="shared" si="83"/>
        <v> </v>
      </c>
    </row>
    <row r="396" spans="2:16" ht="12.75">
      <c r="B396" s="1" t="str">
        <f t="shared" si="70"/>
        <v> </v>
      </c>
      <c r="C396" s="1" t="str">
        <f t="shared" si="71"/>
        <v> </v>
      </c>
      <c r="D396" s="20" t="str">
        <f t="shared" si="72"/>
        <v> </v>
      </c>
      <c r="E396" s="20" t="str">
        <f t="shared" si="73"/>
        <v> </v>
      </c>
      <c r="F396" s="20" t="str">
        <f t="shared" si="74"/>
        <v> </v>
      </c>
      <c r="G396" s="20" t="str">
        <f t="shared" si="75"/>
        <v> </v>
      </c>
      <c r="H396" s="20" t="str">
        <f t="shared" si="76"/>
        <v> </v>
      </c>
      <c r="J396" s="1" t="str">
        <f t="shared" si="77"/>
        <v> </v>
      </c>
      <c r="K396" s="1" t="str">
        <f t="shared" si="78"/>
        <v> </v>
      </c>
      <c r="L396" s="20" t="str">
        <f t="shared" si="79"/>
        <v> </v>
      </c>
      <c r="M396" s="20" t="str">
        <f t="shared" si="80"/>
        <v> </v>
      </c>
      <c r="N396" s="20" t="str">
        <f t="shared" si="81"/>
        <v> </v>
      </c>
      <c r="O396" s="20" t="str">
        <f t="shared" si="82"/>
        <v> </v>
      </c>
      <c r="P396" s="20" t="str">
        <f t="shared" si="83"/>
        <v> </v>
      </c>
    </row>
    <row r="397" spans="2:16" ht="12.75">
      <c r="B397" s="1" t="str">
        <f t="shared" si="70"/>
        <v> </v>
      </c>
      <c r="C397" s="1" t="str">
        <f t="shared" si="71"/>
        <v> </v>
      </c>
      <c r="D397" s="20" t="str">
        <f t="shared" si="72"/>
        <v> </v>
      </c>
      <c r="E397" s="20" t="str">
        <f t="shared" si="73"/>
        <v> </v>
      </c>
      <c r="F397" s="20" t="str">
        <f t="shared" si="74"/>
        <v> </v>
      </c>
      <c r="G397" s="20" t="str">
        <f t="shared" si="75"/>
        <v> </v>
      </c>
      <c r="H397" s="20" t="str">
        <f t="shared" si="76"/>
        <v> </v>
      </c>
      <c r="J397" s="1" t="str">
        <f t="shared" si="77"/>
        <v> </v>
      </c>
      <c r="K397" s="1" t="str">
        <f t="shared" si="78"/>
        <v> </v>
      </c>
      <c r="L397" s="20" t="str">
        <f t="shared" si="79"/>
        <v> </v>
      </c>
      <c r="M397" s="20" t="str">
        <f t="shared" si="80"/>
        <v> </v>
      </c>
      <c r="N397" s="20" t="str">
        <f t="shared" si="81"/>
        <v> </v>
      </c>
      <c r="O397" s="20" t="str">
        <f t="shared" si="82"/>
        <v> </v>
      </c>
      <c r="P397" s="20" t="str">
        <f t="shared" si="83"/>
        <v> </v>
      </c>
    </row>
    <row r="398" spans="2:16" ht="12.75">
      <c r="B398" s="1" t="str">
        <f t="shared" si="70"/>
        <v> </v>
      </c>
      <c r="C398" s="1" t="str">
        <f t="shared" si="71"/>
        <v> </v>
      </c>
      <c r="D398" s="20" t="str">
        <f t="shared" si="72"/>
        <v> </v>
      </c>
      <c r="E398" s="20" t="str">
        <f t="shared" si="73"/>
        <v> </v>
      </c>
      <c r="F398" s="20" t="str">
        <f t="shared" si="74"/>
        <v> </v>
      </c>
      <c r="G398" s="20" t="str">
        <f t="shared" si="75"/>
        <v> </v>
      </c>
      <c r="H398" s="20" t="str">
        <f t="shared" si="76"/>
        <v> </v>
      </c>
      <c r="J398" s="1" t="str">
        <f t="shared" si="77"/>
        <v> </v>
      </c>
      <c r="K398" s="1" t="str">
        <f t="shared" si="78"/>
        <v> </v>
      </c>
      <c r="L398" s="20" t="str">
        <f t="shared" si="79"/>
        <v> </v>
      </c>
      <c r="M398" s="20" t="str">
        <f t="shared" si="80"/>
        <v> </v>
      </c>
      <c r="N398" s="20" t="str">
        <f t="shared" si="81"/>
        <v> </v>
      </c>
      <c r="O398" s="20" t="str">
        <f t="shared" si="82"/>
        <v> </v>
      </c>
      <c r="P398" s="20" t="str">
        <f t="shared" si="83"/>
        <v> </v>
      </c>
    </row>
    <row r="399" spans="2:16" ht="12.75">
      <c r="B399" s="1" t="str">
        <f t="shared" si="70"/>
        <v> </v>
      </c>
      <c r="C399" s="1" t="str">
        <f t="shared" si="71"/>
        <v> </v>
      </c>
      <c r="D399" s="20" t="str">
        <f t="shared" si="72"/>
        <v> </v>
      </c>
      <c r="E399" s="20" t="str">
        <f t="shared" si="73"/>
        <v> </v>
      </c>
      <c r="F399" s="20" t="str">
        <f t="shared" si="74"/>
        <v> </v>
      </c>
      <c r="G399" s="20" t="str">
        <f t="shared" si="75"/>
        <v> </v>
      </c>
      <c r="H399" s="20" t="str">
        <f t="shared" si="76"/>
        <v> </v>
      </c>
      <c r="J399" s="1" t="str">
        <f t="shared" si="77"/>
        <v> </v>
      </c>
      <c r="K399" s="1" t="str">
        <f t="shared" si="78"/>
        <v> </v>
      </c>
      <c r="L399" s="20" t="str">
        <f t="shared" si="79"/>
        <v> </v>
      </c>
      <c r="M399" s="20" t="str">
        <f t="shared" si="80"/>
        <v> </v>
      </c>
      <c r="N399" s="20" t="str">
        <f t="shared" si="81"/>
        <v> </v>
      </c>
      <c r="O399" s="20" t="str">
        <f t="shared" si="82"/>
        <v> </v>
      </c>
      <c r="P399" s="20" t="str">
        <f t="shared" si="83"/>
        <v> </v>
      </c>
    </row>
    <row r="400" spans="2:16" ht="12.75">
      <c r="B400" s="1" t="str">
        <f t="shared" si="70"/>
        <v> </v>
      </c>
      <c r="C400" s="1" t="str">
        <f t="shared" si="71"/>
        <v> </v>
      </c>
      <c r="D400" s="20" t="str">
        <f t="shared" si="72"/>
        <v> </v>
      </c>
      <c r="E400" s="20" t="str">
        <f t="shared" si="73"/>
        <v> </v>
      </c>
      <c r="F400" s="20" t="str">
        <f t="shared" si="74"/>
        <v> </v>
      </c>
      <c r="G400" s="20" t="str">
        <f t="shared" si="75"/>
        <v> </v>
      </c>
      <c r="H400" s="20" t="str">
        <f t="shared" si="76"/>
        <v> </v>
      </c>
      <c r="J400" s="1" t="str">
        <f t="shared" si="77"/>
        <v> </v>
      </c>
      <c r="K400" s="1" t="str">
        <f t="shared" si="78"/>
        <v> </v>
      </c>
      <c r="L400" s="20" t="str">
        <f t="shared" si="79"/>
        <v> </v>
      </c>
      <c r="M400" s="20" t="str">
        <f t="shared" si="80"/>
        <v> </v>
      </c>
      <c r="N400" s="20" t="str">
        <f t="shared" si="81"/>
        <v> </v>
      </c>
      <c r="O400" s="20" t="str">
        <f t="shared" si="82"/>
        <v> </v>
      </c>
      <c r="P400" s="20" t="str">
        <f t="shared" si="83"/>
        <v> </v>
      </c>
    </row>
    <row r="401" spans="2:16" ht="12.75">
      <c r="B401" s="1" t="str">
        <f t="shared" si="70"/>
        <v> </v>
      </c>
      <c r="C401" s="1" t="str">
        <f t="shared" si="71"/>
        <v> </v>
      </c>
      <c r="D401" s="20" t="str">
        <f t="shared" si="72"/>
        <v> </v>
      </c>
      <c r="E401" s="20" t="str">
        <f t="shared" si="73"/>
        <v> </v>
      </c>
      <c r="F401" s="20" t="str">
        <f t="shared" si="74"/>
        <v> </v>
      </c>
      <c r="G401" s="20" t="str">
        <f t="shared" si="75"/>
        <v> </v>
      </c>
      <c r="H401" s="20" t="str">
        <f t="shared" si="76"/>
        <v> </v>
      </c>
      <c r="J401" s="1" t="str">
        <f t="shared" si="77"/>
        <v> </v>
      </c>
      <c r="K401" s="1" t="str">
        <f t="shared" si="78"/>
        <v> </v>
      </c>
      <c r="L401" s="20" t="str">
        <f t="shared" si="79"/>
        <v> </v>
      </c>
      <c r="M401" s="20" t="str">
        <f t="shared" si="80"/>
        <v> </v>
      </c>
      <c r="N401" s="20" t="str">
        <f t="shared" si="81"/>
        <v> </v>
      </c>
      <c r="O401" s="20" t="str">
        <f t="shared" si="82"/>
        <v> </v>
      </c>
      <c r="P401" s="20" t="str">
        <f t="shared" si="83"/>
        <v> </v>
      </c>
    </row>
    <row r="402" spans="2:16" ht="12.75">
      <c r="B402" s="1" t="str">
        <f t="shared" si="70"/>
        <v> </v>
      </c>
      <c r="C402" s="1" t="str">
        <f t="shared" si="71"/>
        <v> </v>
      </c>
      <c r="D402" s="20" t="str">
        <f t="shared" si="72"/>
        <v> </v>
      </c>
      <c r="E402" s="20" t="str">
        <f t="shared" si="73"/>
        <v> </v>
      </c>
      <c r="F402" s="20" t="str">
        <f t="shared" si="74"/>
        <v> </v>
      </c>
      <c r="G402" s="20" t="str">
        <f t="shared" si="75"/>
        <v> </v>
      </c>
      <c r="H402" s="20" t="str">
        <f t="shared" si="76"/>
        <v> </v>
      </c>
      <c r="J402" s="1" t="str">
        <f t="shared" si="77"/>
        <v> </v>
      </c>
      <c r="K402" s="1" t="str">
        <f t="shared" si="78"/>
        <v> </v>
      </c>
      <c r="L402" s="20" t="str">
        <f t="shared" si="79"/>
        <v> </v>
      </c>
      <c r="M402" s="20" t="str">
        <f t="shared" si="80"/>
        <v> </v>
      </c>
      <c r="N402" s="20" t="str">
        <f t="shared" si="81"/>
        <v> </v>
      </c>
      <c r="O402" s="20" t="str">
        <f t="shared" si="82"/>
        <v> </v>
      </c>
      <c r="P402" s="20" t="str">
        <f t="shared" si="83"/>
        <v> </v>
      </c>
    </row>
    <row r="403" spans="2:16" ht="12.75">
      <c r="B403" s="1" t="str">
        <f t="shared" si="70"/>
        <v> </v>
      </c>
      <c r="C403" s="1" t="str">
        <f t="shared" si="71"/>
        <v> </v>
      </c>
      <c r="D403" s="20" t="str">
        <f t="shared" si="72"/>
        <v> </v>
      </c>
      <c r="E403" s="20" t="str">
        <f t="shared" si="73"/>
        <v> </v>
      </c>
      <c r="F403" s="20" t="str">
        <f t="shared" si="74"/>
        <v> </v>
      </c>
      <c r="G403" s="20" t="str">
        <f t="shared" si="75"/>
        <v> </v>
      </c>
      <c r="H403" s="20" t="str">
        <f t="shared" si="76"/>
        <v> </v>
      </c>
      <c r="J403" s="1" t="str">
        <f t="shared" si="77"/>
        <v> </v>
      </c>
      <c r="K403" s="1" t="str">
        <f t="shared" si="78"/>
        <v> </v>
      </c>
      <c r="L403" s="20" t="str">
        <f t="shared" si="79"/>
        <v> </v>
      </c>
      <c r="M403" s="20" t="str">
        <f t="shared" si="80"/>
        <v> </v>
      </c>
      <c r="N403" s="20" t="str">
        <f t="shared" si="81"/>
        <v> </v>
      </c>
      <c r="O403" s="20" t="str">
        <f t="shared" si="82"/>
        <v> </v>
      </c>
      <c r="P403" s="20" t="str">
        <f t="shared" si="83"/>
        <v> </v>
      </c>
    </row>
    <row r="404" spans="2:16" ht="12.75">
      <c r="B404" s="1" t="str">
        <f t="shared" si="70"/>
        <v> </v>
      </c>
      <c r="C404" s="1" t="str">
        <f t="shared" si="71"/>
        <v> </v>
      </c>
      <c r="D404" s="20" t="str">
        <f t="shared" si="72"/>
        <v> </v>
      </c>
      <c r="E404" s="20" t="str">
        <f t="shared" si="73"/>
        <v> </v>
      </c>
      <c r="F404" s="20" t="str">
        <f t="shared" si="74"/>
        <v> </v>
      </c>
      <c r="G404" s="20" t="str">
        <f t="shared" si="75"/>
        <v> </v>
      </c>
      <c r="H404" s="20" t="str">
        <f t="shared" si="76"/>
        <v> </v>
      </c>
      <c r="J404" s="1" t="str">
        <f t="shared" si="77"/>
        <v> </v>
      </c>
      <c r="K404" s="1" t="str">
        <f t="shared" si="78"/>
        <v> </v>
      </c>
      <c r="L404" s="20" t="str">
        <f t="shared" si="79"/>
        <v> </v>
      </c>
      <c r="M404" s="20" t="str">
        <f t="shared" si="80"/>
        <v> </v>
      </c>
      <c r="N404" s="20" t="str">
        <f t="shared" si="81"/>
        <v> </v>
      </c>
      <c r="O404" s="20" t="str">
        <f t="shared" si="82"/>
        <v> </v>
      </c>
      <c r="P404" s="20" t="str">
        <f t="shared" si="83"/>
        <v> </v>
      </c>
    </row>
    <row r="405" spans="2:16" ht="12.75">
      <c r="B405" s="1" t="str">
        <f t="shared" si="70"/>
        <v> </v>
      </c>
      <c r="C405" s="1" t="str">
        <f t="shared" si="71"/>
        <v> </v>
      </c>
      <c r="D405" s="20" t="str">
        <f t="shared" si="72"/>
        <v> </v>
      </c>
      <c r="E405" s="20" t="str">
        <f t="shared" si="73"/>
        <v> </v>
      </c>
      <c r="F405" s="20" t="str">
        <f t="shared" si="74"/>
        <v> </v>
      </c>
      <c r="G405" s="20" t="str">
        <f t="shared" si="75"/>
        <v> </v>
      </c>
      <c r="H405" s="20" t="str">
        <f t="shared" si="76"/>
        <v> </v>
      </c>
      <c r="J405" s="1" t="str">
        <f t="shared" si="77"/>
        <v> </v>
      </c>
      <c r="K405" s="1" t="str">
        <f t="shared" si="78"/>
        <v> </v>
      </c>
      <c r="L405" s="20" t="str">
        <f t="shared" si="79"/>
        <v> </v>
      </c>
      <c r="M405" s="20" t="str">
        <f t="shared" si="80"/>
        <v> </v>
      </c>
      <c r="N405" s="20" t="str">
        <f t="shared" si="81"/>
        <v> </v>
      </c>
      <c r="O405" s="20" t="str">
        <f t="shared" si="82"/>
        <v> </v>
      </c>
      <c r="P405" s="20" t="str">
        <f t="shared" si="83"/>
        <v> </v>
      </c>
    </row>
    <row r="406" spans="2:16" ht="12.75">
      <c r="B406" s="1" t="str">
        <f t="shared" si="70"/>
        <v> </v>
      </c>
      <c r="C406" s="1" t="str">
        <f t="shared" si="71"/>
        <v> </v>
      </c>
      <c r="D406" s="20" t="str">
        <f t="shared" si="72"/>
        <v> </v>
      </c>
      <c r="E406" s="20" t="str">
        <f t="shared" si="73"/>
        <v> </v>
      </c>
      <c r="F406" s="20" t="str">
        <f t="shared" si="74"/>
        <v> </v>
      </c>
      <c r="G406" s="20" t="str">
        <f t="shared" si="75"/>
        <v> </v>
      </c>
      <c r="H406" s="20" t="str">
        <f t="shared" si="76"/>
        <v> </v>
      </c>
      <c r="J406" s="1" t="str">
        <f t="shared" si="77"/>
        <v> </v>
      </c>
      <c r="K406" s="1" t="str">
        <f t="shared" si="78"/>
        <v> </v>
      </c>
      <c r="L406" s="20" t="str">
        <f t="shared" si="79"/>
        <v> </v>
      </c>
      <c r="M406" s="20" t="str">
        <f t="shared" si="80"/>
        <v> </v>
      </c>
      <c r="N406" s="20" t="str">
        <f t="shared" si="81"/>
        <v> </v>
      </c>
      <c r="O406" s="20" t="str">
        <f t="shared" si="82"/>
        <v> </v>
      </c>
      <c r="P406" s="20" t="str">
        <f t="shared" si="83"/>
        <v> </v>
      </c>
    </row>
    <row r="407" spans="2:16" ht="12.75">
      <c r="B407" s="1" t="str">
        <f t="shared" si="70"/>
        <v> </v>
      </c>
      <c r="C407" s="1" t="str">
        <f t="shared" si="71"/>
        <v> </v>
      </c>
      <c r="D407" s="20" t="str">
        <f t="shared" si="72"/>
        <v> </v>
      </c>
      <c r="E407" s="20" t="str">
        <f t="shared" si="73"/>
        <v> </v>
      </c>
      <c r="F407" s="20" t="str">
        <f t="shared" si="74"/>
        <v> </v>
      </c>
      <c r="G407" s="20" t="str">
        <f t="shared" si="75"/>
        <v> </v>
      </c>
      <c r="H407" s="20" t="str">
        <f t="shared" si="76"/>
        <v> </v>
      </c>
      <c r="J407" s="1" t="str">
        <f t="shared" si="77"/>
        <v> </v>
      </c>
      <c r="K407" s="1" t="str">
        <f t="shared" si="78"/>
        <v> </v>
      </c>
      <c r="L407" s="20" t="str">
        <f t="shared" si="79"/>
        <v> </v>
      </c>
      <c r="M407" s="20" t="str">
        <f t="shared" si="80"/>
        <v> </v>
      </c>
      <c r="N407" s="20" t="str">
        <f t="shared" si="81"/>
        <v> </v>
      </c>
      <c r="O407" s="20" t="str">
        <f t="shared" si="82"/>
        <v> </v>
      </c>
      <c r="P407" s="20" t="str">
        <f t="shared" si="83"/>
        <v> </v>
      </c>
    </row>
    <row r="408" spans="2:16" ht="12.75">
      <c r="B408" s="1" t="str">
        <f t="shared" si="70"/>
        <v> </v>
      </c>
      <c r="C408" s="1" t="str">
        <f t="shared" si="71"/>
        <v> </v>
      </c>
      <c r="D408" s="20" t="str">
        <f t="shared" si="72"/>
        <v> </v>
      </c>
      <c r="E408" s="20" t="str">
        <f t="shared" si="73"/>
        <v> </v>
      </c>
      <c r="F408" s="20" t="str">
        <f t="shared" si="74"/>
        <v> </v>
      </c>
      <c r="G408" s="20" t="str">
        <f t="shared" si="75"/>
        <v> </v>
      </c>
      <c r="H408" s="20" t="str">
        <f t="shared" si="76"/>
        <v> </v>
      </c>
      <c r="J408" s="1" t="str">
        <f t="shared" si="77"/>
        <v> </v>
      </c>
      <c r="K408" s="1" t="str">
        <f t="shared" si="78"/>
        <v> </v>
      </c>
      <c r="L408" s="20" t="str">
        <f t="shared" si="79"/>
        <v> </v>
      </c>
      <c r="M408" s="20" t="str">
        <f t="shared" si="80"/>
        <v> </v>
      </c>
      <c r="N408" s="20" t="str">
        <f t="shared" si="81"/>
        <v> </v>
      </c>
      <c r="O408" s="20" t="str">
        <f t="shared" si="82"/>
        <v> </v>
      </c>
      <c r="P408" s="20" t="str">
        <f t="shared" si="83"/>
        <v> </v>
      </c>
    </row>
    <row r="409" spans="2:16" ht="12.75">
      <c r="B409" s="1" t="str">
        <f t="shared" si="70"/>
        <v> </v>
      </c>
      <c r="C409" s="1" t="str">
        <f t="shared" si="71"/>
        <v> </v>
      </c>
      <c r="D409" s="20" t="str">
        <f t="shared" si="72"/>
        <v> </v>
      </c>
      <c r="E409" s="20" t="str">
        <f t="shared" si="73"/>
        <v> </v>
      </c>
      <c r="F409" s="20" t="str">
        <f t="shared" si="74"/>
        <v> </v>
      </c>
      <c r="G409" s="20" t="str">
        <f t="shared" si="75"/>
        <v> </v>
      </c>
      <c r="H409" s="20" t="str">
        <f t="shared" si="76"/>
        <v> </v>
      </c>
      <c r="J409" s="1" t="str">
        <f t="shared" si="77"/>
        <v> </v>
      </c>
      <c r="K409" s="1" t="str">
        <f t="shared" si="78"/>
        <v> </v>
      </c>
      <c r="L409" s="20" t="str">
        <f t="shared" si="79"/>
        <v> </v>
      </c>
      <c r="M409" s="20" t="str">
        <f t="shared" si="80"/>
        <v> </v>
      </c>
      <c r="N409" s="20" t="str">
        <f t="shared" si="81"/>
        <v> </v>
      </c>
      <c r="O409" s="20" t="str">
        <f t="shared" si="82"/>
        <v> </v>
      </c>
      <c r="P409" s="20" t="str">
        <f t="shared" si="83"/>
        <v> </v>
      </c>
    </row>
    <row r="410" spans="2:16" ht="12.75">
      <c r="B410" s="1" t="str">
        <f t="shared" si="70"/>
        <v> </v>
      </c>
      <c r="C410" s="1" t="str">
        <f t="shared" si="71"/>
        <v> </v>
      </c>
      <c r="D410" s="20" t="str">
        <f t="shared" si="72"/>
        <v> </v>
      </c>
      <c r="E410" s="20" t="str">
        <f t="shared" si="73"/>
        <v> </v>
      </c>
      <c r="F410" s="20" t="str">
        <f t="shared" si="74"/>
        <v> </v>
      </c>
      <c r="G410" s="20" t="str">
        <f t="shared" si="75"/>
        <v> </v>
      </c>
      <c r="H410" s="20" t="str">
        <f t="shared" si="76"/>
        <v> </v>
      </c>
      <c r="J410" s="1" t="str">
        <f t="shared" si="77"/>
        <v> </v>
      </c>
      <c r="K410" s="1" t="str">
        <f t="shared" si="78"/>
        <v> </v>
      </c>
      <c r="L410" s="20" t="str">
        <f t="shared" si="79"/>
        <v> </v>
      </c>
      <c r="M410" s="20" t="str">
        <f t="shared" si="80"/>
        <v> </v>
      </c>
      <c r="N410" s="20" t="str">
        <f t="shared" si="81"/>
        <v> </v>
      </c>
      <c r="O410" s="20" t="str">
        <f t="shared" si="82"/>
        <v> </v>
      </c>
      <c r="P410" s="20" t="str">
        <f t="shared" si="83"/>
        <v> </v>
      </c>
    </row>
    <row r="411" spans="2:16" ht="12.75">
      <c r="B411" s="1" t="str">
        <f t="shared" si="70"/>
        <v> </v>
      </c>
      <c r="C411" s="1" t="str">
        <f t="shared" si="71"/>
        <v> </v>
      </c>
      <c r="D411" s="20" t="str">
        <f t="shared" si="72"/>
        <v> </v>
      </c>
      <c r="E411" s="20" t="str">
        <f t="shared" si="73"/>
        <v> </v>
      </c>
      <c r="F411" s="20" t="str">
        <f t="shared" si="74"/>
        <v> </v>
      </c>
      <c r="G411" s="20" t="str">
        <f t="shared" si="75"/>
        <v> </v>
      </c>
      <c r="H411" s="20" t="str">
        <f t="shared" si="76"/>
        <v> </v>
      </c>
      <c r="J411" s="1" t="str">
        <f t="shared" si="77"/>
        <v> </v>
      </c>
      <c r="K411" s="1" t="str">
        <f t="shared" si="78"/>
        <v> </v>
      </c>
      <c r="L411" s="20" t="str">
        <f t="shared" si="79"/>
        <v> </v>
      </c>
      <c r="M411" s="20" t="str">
        <f t="shared" si="80"/>
        <v> </v>
      </c>
      <c r="N411" s="20" t="str">
        <f t="shared" si="81"/>
        <v> </v>
      </c>
      <c r="O411" s="20" t="str">
        <f t="shared" si="82"/>
        <v> </v>
      </c>
      <c r="P411" s="20" t="str">
        <f t="shared" si="83"/>
        <v> </v>
      </c>
    </row>
    <row r="412" spans="2:16" ht="12.75">
      <c r="B412" s="1" t="str">
        <f aca="true" t="shared" si="84" ref="B412:B475">IF(C412&lt;&gt;" ",INT(C411/12)+1," ")</f>
        <v> </v>
      </c>
      <c r="C412" s="1" t="str">
        <f aca="true" t="shared" si="85" ref="C412:C475">IF(CODE(C411)=32," ",IF(C411+1&gt;$E$11," ",+C411+1))</f>
        <v> </v>
      </c>
      <c r="D412" s="20" t="str">
        <f aca="true" t="shared" si="86" ref="D412:D475">IF(C412&lt;&gt;" ",PMT($E$9,($E$11)-C411,-G411)," ")</f>
        <v> </v>
      </c>
      <c r="E412" s="20" t="str">
        <f aca="true" t="shared" si="87" ref="E412:E475">IF(C412&lt;&gt;" ",G411*$E$9," ")</f>
        <v> </v>
      </c>
      <c r="F412" s="20" t="str">
        <f aca="true" t="shared" si="88" ref="F412:F475">IF(C412&lt;&gt;" ",D412-E412+H412," ")</f>
        <v> </v>
      </c>
      <c r="G412" s="20" t="str">
        <f aca="true" t="shared" si="89" ref="G412:G475">IF(C412&lt;&gt;" ",G411-F412," ")</f>
        <v> </v>
      </c>
      <c r="H412" s="20" t="str">
        <f aca="true" t="shared" si="90" ref="H412:H475">IF(C412&lt;&gt;" ",IF(AND($E$17=B412,$E$18=C412-(B412-1)*12),$E$16,0)," ")</f>
        <v> </v>
      </c>
      <c r="J412" s="1" t="str">
        <f t="shared" si="77"/>
        <v> </v>
      </c>
      <c r="K412" s="1" t="str">
        <f t="shared" si="78"/>
        <v> </v>
      </c>
      <c r="L412" s="20" t="str">
        <f t="shared" si="79"/>
        <v> </v>
      </c>
      <c r="M412" s="20" t="str">
        <f t="shared" si="80"/>
        <v> </v>
      </c>
      <c r="N412" s="20" t="str">
        <f t="shared" si="81"/>
        <v> </v>
      </c>
      <c r="O412" s="20" t="str">
        <f t="shared" si="82"/>
        <v> </v>
      </c>
      <c r="P412" s="20" t="str">
        <f t="shared" si="83"/>
        <v> </v>
      </c>
    </row>
    <row r="413" spans="2:16" ht="12.75">
      <c r="B413" s="1" t="str">
        <f t="shared" si="84"/>
        <v> </v>
      </c>
      <c r="C413" s="1" t="str">
        <f t="shared" si="85"/>
        <v> </v>
      </c>
      <c r="D413" s="20" t="str">
        <f t="shared" si="86"/>
        <v> </v>
      </c>
      <c r="E413" s="20" t="str">
        <f t="shared" si="87"/>
        <v> </v>
      </c>
      <c r="F413" s="20" t="str">
        <f t="shared" si="88"/>
        <v> </v>
      </c>
      <c r="G413" s="20" t="str">
        <f t="shared" si="89"/>
        <v> </v>
      </c>
      <c r="H413" s="20" t="str">
        <f t="shared" si="90"/>
        <v> </v>
      </c>
      <c r="J413" s="1" t="str">
        <f t="shared" si="77"/>
        <v> </v>
      </c>
      <c r="K413" s="1" t="str">
        <f t="shared" si="78"/>
        <v> </v>
      </c>
      <c r="L413" s="20" t="str">
        <f t="shared" si="79"/>
        <v> </v>
      </c>
      <c r="M413" s="20" t="str">
        <f t="shared" si="80"/>
        <v> </v>
      </c>
      <c r="N413" s="20" t="str">
        <f t="shared" si="81"/>
        <v> </v>
      </c>
      <c r="O413" s="20" t="str">
        <f t="shared" si="82"/>
        <v> </v>
      </c>
      <c r="P413" s="20" t="str">
        <f t="shared" si="83"/>
        <v> </v>
      </c>
    </row>
    <row r="414" spans="2:16" ht="12.75">
      <c r="B414" s="1" t="str">
        <f t="shared" si="84"/>
        <v> </v>
      </c>
      <c r="C414" s="1" t="str">
        <f t="shared" si="85"/>
        <v> </v>
      </c>
      <c r="D414" s="20" t="str">
        <f t="shared" si="86"/>
        <v> </v>
      </c>
      <c r="E414" s="20" t="str">
        <f t="shared" si="87"/>
        <v> </v>
      </c>
      <c r="F414" s="20" t="str">
        <f t="shared" si="88"/>
        <v> </v>
      </c>
      <c r="G414" s="20" t="str">
        <f t="shared" si="89"/>
        <v> </v>
      </c>
      <c r="H414" s="20" t="str">
        <f t="shared" si="90"/>
        <v> </v>
      </c>
      <c r="J414" s="1" t="str">
        <f t="shared" si="77"/>
        <v> </v>
      </c>
      <c r="K414" s="1" t="str">
        <f t="shared" si="78"/>
        <v> </v>
      </c>
      <c r="L414" s="20" t="str">
        <f t="shared" si="79"/>
        <v> </v>
      </c>
      <c r="M414" s="20" t="str">
        <f t="shared" si="80"/>
        <v> </v>
      </c>
      <c r="N414" s="20" t="str">
        <f t="shared" si="81"/>
        <v> </v>
      </c>
      <c r="O414" s="20" t="str">
        <f t="shared" si="82"/>
        <v> </v>
      </c>
      <c r="P414" s="20" t="str">
        <f t="shared" si="83"/>
        <v> </v>
      </c>
    </row>
    <row r="415" spans="2:16" ht="12.75">
      <c r="B415" s="1" t="str">
        <f t="shared" si="84"/>
        <v> </v>
      </c>
      <c r="C415" s="1" t="str">
        <f t="shared" si="85"/>
        <v> </v>
      </c>
      <c r="D415" s="20" t="str">
        <f t="shared" si="86"/>
        <v> </v>
      </c>
      <c r="E415" s="20" t="str">
        <f t="shared" si="87"/>
        <v> </v>
      </c>
      <c r="F415" s="20" t="str">
        <f t="shared" si="88"/>
        <v> </v>
      </c>
      <c r="G415" s="20" t="str">
        <f t="shared" si="89"/>
        <v> </v>
      </c>
      <c r="H415" s="20" t="str">
        <f t="shared" si="90"/>
        <v> </v>
      </c>
      <c r="J415" s="1" t="str">
        <f t="shared" si="77"/>
        <v> </v>
      </c>
      <c r="K415" s="1" t="str">
        <f t="shared" si="78"/>
        <v> </v>
      </c>
      <c r="L415" s="20" t="str">
        <f t="shared" si="79"/>
        <v> </v>
      </c>
      <c r="M415" s="20" t="str">
        <f t="shared" si="80"/>
        <v> </v>
      </c>
      <c r="N415" s="20" t="str">
        <f t="shared" si="81"/>
        <v> </v>
      </c>
      <c r="O415" s="20" t="str">
        <f t="shared" si="82"/>
        <v> </v>
      </c>
      <c r="P415" s="20" t="str">
        <f t="shared" si="83"/>
        <v> </v>
      </c>
    </row>
    <row r="416" spans="2:16" ht="12.75">
      <c r="B416" s="1" t="str">
        <f t="shared" si="84"/>
        <v> </v>
      </c>
      <c r="C416" s="1" t="str">
        <f t="shared" si="85"/>
        <v> </v>
      </c>
      <c r="D416" s="20" t="str">
        <f t="shared" si="86"/>
        <v> </v>
      </c>
      <c r="E416" s="20" t="str">
        <f t="shared" si="87"/>
        <v> </v>
      </c>
      <c r="F416" s="20" t="str">
        <f t="shared" si="88"/>
        <v> </v>
      </c>
      <c r="G416" s="20" t="str">
        <f t="shared" si="89"/>
        <v> </v>
      </c>
      <c r="H416" s="20" t="str">
        <f t="shared" si="90"/>
        <v> </v>
      </c>
      <c r="J416" s="1" t="str">
        <f t="shared" si="77"/>
        <v> </v>
      </c>
      <c r="K416" s="1" t="str">
        <f t="shared" si="78"/>
        <v> </v>
      </c>
      <c r="L416" s="20" t="str">
        <f t="shared" si="79"/>
        <v> </v>
      </c>
      <c r="M416" s="20" t="str">
        <f t="shared" si="80"/>
        <v> </v>
      </c>
      <c r="N416" s="20" t="str">
        <f t="shared" si="81"/>
        <v> </v>
      </c>
      <c r="O416" s="20" t="str">
        <f t="shared" si="82"/>
        <v> </v>
      </c>
      <c r="P416" s="20" t="str">
        <f t="shared" si="83"/>
        <v> </v>
      </c>
    </row>
    <row r="417" spans="2:16" ht="12.75">
      <c r="B417" s="1" t="str">
        <f t="shared" si="84"/>
        <v> </v>
      </c>
      <c r="C417" s="1" t="str">
        <f t="shared" si="85"/>
        <v> </v>
      </c>
      <c r="D417" s="20" t="str">
        <f t="shared" si="86"/>
        <v> </v>
      </c>
      <c r="E417" s="20" t="str">
        <f t="shared" si="87"/>
        <v> </v>
      </c>
      <c r="F417" s="20" t="str">
        <f t="shared" si="88"/>
        <v> </v>
      </c>
      <c r="G417" s="20" t="str">
        <f t="shared" si="89"/>
        <v> </v>
      </c>
      <c r="H417" s="20" t="str">
        <f t="shared" si="90"/>
        <v> </v>
      </c>
      <c r="J417" s="1" t="str">
        <f aca="true" t="shared" si="91" ref="J417:J480">IF(K417&lt;&gt;" ",INT(K416/12)+1," ")</f>
        <v> </v>
      </c>
      <c r="K417" s="1" t="str">
        <f aca="true" t="shared" si="92" ref="K417:K480">IF(CODE(K416)=32," ",IF(AND(K416+1&lt;=$E$12,O416&gt;0),+K416+1," "))</f>
        <v> </v>
      </c>
      <c r="L417" s="20" t="str">
        <f aca="true" t="shared" si="93" ref="L417:L480">IF(K417&lt;&gt;" ",IF(O416&lt;L416,O416+M417,PMT($E$9,($E$11),-$E$5))," ")</f>
        <v> </v>
      </c>
      <c r="M417" s="20" t="str">
        <f aca="true" t="shared" si="94" ref="M417:M480">IF(K417&lt;&gt;" ",O416*$E$9," ")</f>
        <v> </v>
      </c>
      <c r="N417" s="20" t="str">
        <f aca="true" t="shared" si="95" ref="N417:N480">IF(K417&lt;&gt;" ",L417-M417+P417," ")</f>
        <v> </v>
      </c>
      <c r="O417" s="20" t="str">
        <f aca="true" t="shared" si="96" ref="O417:O480">IF(K417&lt;&gt;" ",O416-N417," ")</f>
        <v> </v>
      </c>
      <c r="P417" s="20" t="str">
        <f aca="true" t="shared" si="97" ref="P417:P480">IF(K417&lt;&gt;" ",IF(AND($E$17=J417,$E$18=K417-(J417-1)*12),$E$16,0)," ")</f>
        <v> </v>
      </c>
    </row>
    <row r="418" spans="2:16" ht="12.75">
      <c r="B418" s="1" t="str">
        <f t="shared" si="84"/>
        <v> </v>
      </c>
      <c r="C418" s="1" t="str">
        <f t="shared" si="85"/>
        <v> </v>
      </c>
      <c r="D418" s="20" t="str">
        <f t="shared" si="86"/>
        <v> </v>
      </c>
      <c r="E418" s="20" t="str">
        <f t="shared" si="87"/>
        <v> </v>
      </c>
      <c r="F418" s="20" t="str">
        <f t="shared" si="88"/>
        <v> </v>
      </c>
      <c r="G418" s="20" t="str">
        <f t="shared" si="89"/>
        <v> </v>
      </c>
      <c r="H418" s="20" t="str">
        <f t="shared" si="90"/>
        <v> </v>
      </c>
      <c r="J418" s="1" t="str">
        <f t="shared" si="91"/>
        <v> </v>
      </c>
      <c r="K418" s="1" t="str">
        <f t="shared" si="92"/>
        <v> </v>
      </c>
      <c r="L418" s="20" t="str">
        <f t="shared" si="93"/>
        <v> </v>
      </c>
      <c r="M418" s="20" t="str">
        <f t="shared" si="94"/>
        <v> </v>
      </c>
      <c r="N418" s="20" t="str">
        <f t="shared" si="95"/>
        <v> </v>
      </c>
      <c r="O418" s="20" t="str">
        <f t="shared" si="96"/>
        <v> </v>
      </c>
      <c r="P418" s="20" t="str">
        <f t="shared" si="97"/>
        <v> </v>
      </c>
    </row>
    <row r="419" spans="2:16" ht="12.75">
      <c r="B419" s="1" t="str">
        <f t="shared" si="84"/>
        <v> </v>
      </c>
      <c r="C419" s="1" t="str">
        <f t="shared" si="85"/>
        <v> </v>
      </c>
      <c r="D419" s="20" t="str">
        <f t="shared" si="86"/>
        <v> </v>
      </c>
      <c r="E419" s="20" t="str">
        <f t="shared" si="87"/>
        <v> </v>
      </c>
      <c r="F419" s="20" t="str">
        <f t="shared" si="88"/>
        <v> </v>
      </c>
      <c r="G419" s="20" t="str">
        <f t="shared" si="89"/>
        <v> </v>
      </c>
      <c r="H419" s="20" t="str">
        <f t="shared" si="90"/>
        <v> </v>
      </c>
      <c r="J419" s="1" t="str">
        <f t="shared" si="91"/>
        <v> </v>
      </c>
      <c r="K419" s="1" t="str">
        <f t="shared" si="92"/>
        <v> </v>
      </c>
      <c r="L419" s="20" t="str">
        <f t="shared" si="93"/>
        <v> </v>
      </c>
      <c r="M419" s="20" t="str">
        <f t="shared" si="94"/>
        <v> </v>
      </c>
      <c r="N419" s="20" t="str">
        <f t="shared" si="95"/>
        <v> </v>
      </c>
      <c r="O419" s="20" t="str">
        <f t="shared" si="96"/>
        <v> </v>
      </c>
      <c r="P419" s="20" t="str">
        <f t="shared" si="97"/>
        <v> </v>
      </c>
    </row>
    <row r="420" spans="2:16" ht="12.75">
      <c r="B420" s="1" t="str">
        <f t="shared" si="84"/>
        <v> </v>
      </c>
      <c r="C420" s="1" t="str">
        <f t="shared" si="85"/>
        <v> </v>
      </c>
      <c r="D420" s="20" t="str">
        <f t="shared" si="86"/>
        <v> </v>
      </c>
      <c r="E420" s="20" t="str">
        <f t="shared" si="87"/>
        <v> </v>
      </c>
      <c r="F420" s="20" t="str">
        <f t="shared" si="88"/>
        <v> </v>
      </c>
      <c r="G420" s="20" t="str">
        <f t="shared" si="89"/>
        <v> </v>
      </c>
      <c r="H420" s="20" t="str">
        <f t="shared" si="90"/>
        <v> </v>
      </c>
      <c r="J420" s="1" t="str">
        <f t="shared" si="91"/>
        <v> </v>
      </c>
      <c r="K420" s="1" t="str">
        <f t="shared" si="92"/>
        <v> </v>
      </c>
      <c r="L420" s="20" t="str">
        <f t="shared" si="93"/>
        <v> </v>
      </c>
      <c r="M420" s="20" t="str">
        <f t="shared" si="94"/>
        <v> </v>
      </c>
      <c r="N420" s="20" t="str">
        <f t="shared" si="95"/>
        <v> </v>
      </c>
      <c r="O420" s="20" t="str">
        <f t="shared" si="96"/>
        <v> </v>
      </c>
      <c r="P420" s="20" t="str">
        <f t="shared" si="97"/>
        <v> </v>
      </c>
    </row>
    <row r="421" spans="2:16" ht="12.75">
      <c r="B421" s="1" t="str">
        <f t="shared" si="84"/>
        <v> </v>
      </c>
      <c r="C421" s="1" t="str">
        <f t="shared" si="85"/>
        <v> </v>
      </c>
      <c r="D421" s="20" t="str">
        <f t="shared" si="86"/>
        <v> </v>
      </c>
      <c r="E421" s="20" t="str">
        <f t="shared" si="87"/>
        <v> </v>
      </c>
      <c r="F421" s="20" t="str">
        <f t="shared" si="88"/>
        <v> </v>
      </c>
      <c r="G421" s="20" t="str">
        <f t="shared" si="89"/>
        <v> </v>
      </c>
      <c r="H421" s="20" t="str">
        <f t="shared" si="90"/>
        <v> </v>
      </c>
      <c r="J421" s="1" t="str">
        <f t="shared" si="91"/>
        <v> </v>
      </c>
      <c r="K421" s="1" t="str">
        <f t="shared" si="92"/>
        <v> </v>
      </c>
      <c r="L421" s="20" t="str">
        <f t="shared" si="93"/>
        <v> </v>
      </c>
      <c r="M421" s="20" t="str">
        <f t="shared" si="94"/>
        <v> </v>
      </c>
      <c r="N421" s="20" t="str">
        <f t="shared" si="95"/>
        <v> </v>
      </c>
      <c r="O421" s="20" t="str">
        <f t="shared" si="96"/>
        <v> </v>
      </c>
      <c r="P421" s="20" t="str">
        <f t="shared" si="97"/>
        <v> </v>
      </c>
    </row>
    <row r="422" spans="2:16" ht="12.75">
      <c r="B422" s="1" t="str">
        <f t="shared" si="84"/>
        <v> </v>
      </c>
      <c r="C422" s="1" t="str">
        <f t="shared" si="85"/>
        <v> </v>
      </c>
      <c r="D422" s="20" t="str">
        <f t="shared" si="86"/>
        <v> </v>
      </c>
      <c r="E422" s="20" t="str">
        <f t="shared" si="87"/>
        <v> </v>
      </c>
      <c r="F422" s="20" t="str">
        <f t="shared" si="88"/>
        <v> </v>
      </c>
      <c r="G422" s="20" t="str">
        <f t="shared" si="89"/>
        <v> </v>
      </c>
      <c r="H422" s="20" t="str">
        <f t="shared" si="90"/>
        <v> </v>
      </c>
      <c r="J422" s="1" t="str">
        <f t="shared" si="91"/>
        <v> </v>
      </c>
      <c r="K422" s="1" t="str">
        <f t="shared" si="92"/>
        <v> </v>
      </c>
      <c r="L422" s="20" t="str">
        <f t="shared" si="93"/>
        <v> </v>
      </c>
      <c r="M422" s="20" t="str">
        <f t="shared" si="94"/>
        <v> </v>
      </c>
      <c r="N422" s="20" t="str">
        <f t="shared" si="95"/>
        <v> </v>
      </c>
      <c r="O422" s="20" t="str">
        <f t="shared" si="96"/>
        <v> </v>
      </c>
      <c r="P422" s="20" t="str">
        <f t="shared" si="97"/>
        <v> </v>
      </c>
    </row>
    <row r="423" spans="2:16" ht="12.75">
      <c r="B423" s="1" t="str">
        <f t="shared" si="84"/>
        <v> </v>
      </c>
      <c r="C423" s="1" t="str">
        <f t="shared" si="85"/>
        <v> </v>
      </c>
      <c r="D423" s="20" t="str">
        <f t="shared" si="86"/>
        <v> </v>
      </c>
      <c r="E423" s="20" t="str">
        <f t="shared" si="87"/>
        <v> </v>
      </c>
      <c r="F423" s="20" t="str">
        <f t="shared" si="88"/>
        <v> </v>
      </c>
      <c r="G423" s="20" t="str">
        <f t="shared" si="89"/>
        <v> </v>
      </c>
      <c r="H423" s="20" t="str">
        <f t="shared" si="90"/>
        <v> </v>
      </c>
      <c r="J423" s="1" t="str">
        <f t="shared" si="91"/>
        <v> </v>
      </c>
      <c r="K423" s="1" t="str">
        <f t="shared" si="92"/>
        <v> </v>
      </c>
      <c r="L423" s="20" t="str">
        <f t="shared" si="93"/>
        <v> </v>
      </c>
      <c r="M423" s="20" t="str">
        <f t="shared" si="94"/>
        <v> </v>
      </c>
      <c r="N423" s="20" t="str">
        <f t="shared" si="95"/>
        <v> </v>
      </c>
      <c r="O423" s="20" t="str">
        <f t="shared" si="96"/>
        <v> </v>
      </c>
      <c r="P423" s="20" t="str">
        <f t="shared" si="97"/>
        <v> </v>
      </c>
    </row>
    <row r="424" spans="2:16" ht="12.75">
      <c r="B424" s="1" t="str">
        <f t="shared" si="84"/>
        <v> </v>
      </c>
      <c r="C424" s="1" t="str">
        <f t="shared" si="85"/>
        <v> </v>
      </c>
      <c r="D424" s="20" t="str">
        <f t="shared" si="86"/>
        <v> </v>
      </c>
      <c r="E424" s="20" t="str">
        <f t="shared" si="87"/>
        <v> </v>
      </c>
      <c r="F424" s="20" t="str">
        <f t="shared" si="88"/>
        <v> </v>
      </c>
      <c r="G424" s="20" t="str">
        <f t="shared" si="89"/>
        <v> </v>
      </c>
      <c r="H424" s="20" t="str">
        <f t="shared" si="90"/>
        <v> </v>
      </c>
      <c r="J424" s="1" t="str">
        <f t="shared" si="91"/>
        <v> </v>
      </c>
      <c r="K424" s="1" t="str">
        <f t="shared" si="92"/>
        <v> </v>
      </c>
      <c r="L424" s="20" t="str">
        <f t="shared" si="93"/>
        <v> </v>
      </c>
      <c r="M424" s="20" t="str">
        <f t="shared" si="94"/>
        <v> </v>
      </c>
      <c r="N424" s="20" t="str">
        <f t="shared" si="95"/>
        <v> </v>
      </c>
      <c r="O424" s="20" t="str">
        <f t="shared" si="96"/>
        <v> </v>
      </c>
      <c r="P424" s="20" t="str">
        <f t="shared" si="97"/>
        <v> </v>
      </c>
    </row>
    <row r="425" spans="2:16" ht="12.75">
      <c r="B425" s="1" t="str">
        <f t="shared" si="84"/>
        <v> </v>
      </c>
      <c r="C425" s="1" t="str">
        <f t="shared" si="85"/>
        <v> </v>
      </c>
      <c r="D425" s="20" t="str">
        <f t="shared" si="86"/>
        <v> </v>
      </c>
      <c r="E425" s="20" t="str">
        <f t="shared" si="87"/>
        <v> </v>
      </c>
      <c r="F425" s="20" t="str">
        <f t="shared" si="88"/>
        <v> </v>
      </c>
      <c r="G425" s="20" t="str">
        <f t="shared" si="89"/>
        <v> </v>
      </c>
      <c r="H425" s="20" t="str">
        <f t="shared" si="90"/>
        <v> </v>
      </c>
      <c r="J425" s="1" t="str">
        <f t="shared" si="91"/>
        <v> </v>
      </c>
      <c r="K425" s="1" t="str">
        <f t="shared" si="92"/>
        <v> </v>
      </c>
      <c r="L425" s="20" t="str">
        <f t="shared" si="93"/>
        <v> </v>
      </c>
      <c r="M425" s="20" t="str">
        <f t="shared" si="94"/>
        <v> </v>
      </c>
      <c r="N425" s="20" t="str">
        <f t="shared" si="95"/>
        <v> </v>
      </c>
      <c r="O425" s="20" t="str">
        <f t="shared" si="96"/>
        <v> </v>
      </c>
      <c r="P425" s="20" t="str">
        <f t="shared" si="97"/>
        <v> </v>
      </c>
    </row>
    <row r="426" spans="2:16" ht="12.75">
      <c r="B426" s="1" t="str">
        <f t="shared" si="84"/>
        <v> </v>
      </c>
      <c r="C426" s="1" t="str">
        <f t="shared" si="85"/>
        <v> </v>
      </c>
      <c r="D426" s="20" t="str">
        <f t="shared" si="86"/>
        <v> </v>
      </c>
      <c r="E426" s="20" t="str">
        <f t="shared" si="87"/>
        <v> </v>
      </c>
      <c r="F426" s="20" t="str">
        <f t="shared" si="88"/>
        <v> </v>
      </c>
      <c r="G426" s="20" t="str">
        <f t="shared" si="89"/>
        <v> </v>
      </c>
      <c r="H426" s="20" t="str">
        <f t="shared" si="90"/>
        <v> </v>
      </c>
      <c r="J426" s="1" t="str">
        <f t="shared" si="91"/>
        <v> </v>
      </c>
      <c r="K426" s="1" t="str">
        <f t="shared" si="92"/>
        <v> </v>
      </c>
      <c r="L426" s="20" t="str">
        <f t="shared" si="93"/>
        <v> </v>
      </c>
      <c r="M426" s="20" t="str">
        <f t="shared" si="94"/>
        <v> </v>
      </c>
      <c r="N426" s="20" t="str">
        <f t="shared" si="95"/>
        <v> </v>
      </c>
      <c r="O426" s="20" t="str">
        <f t="shared" si="96"/>
        <v> </v>
      </c>
      <c r="P426" s="20" t="str">
        <f t="shared" si="97"/>
        <v> </v>
      </c>
    </row>
    <row r="427" spans="2:16" ht="12.75">
      <c r="B427" s="1" t="str">
        <f t="shared" si="84"/>
        <v> </v>
      </c>
      <c r="C427" s="1" t="str">
        <f t="shared" si="85"/>
        <v> </v>
      </c>
      <c r="D427" s="20" t="str">
        <f t="shared" si="86"/>
        <v> </v>
      </c>
      <c r="E427" s="20" t="str">
        <f t="shared" si="87"/>
        <v> </v>
      </c>
      <c r="F427" s="20" t="str">
        <f t="shared" si="88"/>
        <v> </v>
      </c>
      <c r="G427" s="20" t="str">
        <f t="shared" si="89"/>
        <v> </v>
      </c>
      <c r="H427" s="20" t="str">
        <f t="shared" si="90"/>
        <v> </v>
      </c>
      <c r="J427" s="1" t="str">
        <f t="shared" si="91"/>
        <v> </v>
      </c>
      <c r="K427" s="1" t="str">
        <f t="shared" si="92"/>
        <v> </v>
      </c>
      <c r="L427" s="20" t="str">
        <f t="shared" si="93"/>
        <v> </v>
      </c>
      <c r="M427" s="20" t="str">
        <f t="shared" si="94"/>
        <v> </v>
      </c>
      <c r="N427" s="20" t="str">
        <f t="shared" si="95"/>
        <v> </v>
      </c>
      <c r="O427" s="20" t="str">
        <f t="shared" si="96"/>
        <v> </v>
      </c>
      <c r="P427" s="20" t="str">
        <f t="shared" si="97"/>
        <v> </v>
      </c>
    </row>
    <row r="428" spans="2:16" ht="12.75">
      <c r="B428" s="1" t="str">
        <f t="shared" si="84"/>
        <v> </v>
      </c>
      <c r="C428" s="1" t="str">
        <f t="shared" si="85"/>
        <v> </v>
      </c>
      <c r="D428" s="20" t="str">
        <f t="shared" si="86"/>
        <v> </v>
      </c>
      <c r="E428" s="20" t="str">
        <f t="shared" si="87"/>
        <v> </v>
      </c>
      <c r="F428" s="20" t="str">
        <f t="shared" si="88"/>
        <v> </v>
      </c>
      <c r="G428" s="20" t="str">
        <f t="shared" si="89"/>
        <v> </v>
      </c>
      <c r="H428" s="20" t="str">
        <f t="shared" si="90"/>
        <v> </v>
      </c>
      <c r="J428" s="1" t="str">
        <f t="shared" si="91"/>
        <v> </v>
      </c>
      <c r="K428" s="1" t="str">
        <f t="shared" si="92"/>
        <v> </v>
      </c>
      <c r="L428" s="20" t="str">
        <f t="shared" si="93"/>
        <v> </v>
      </c>
      <c r="M428" s="20" t="str">
        <f t="shared" si="94"/>
        <v> </v>
      </c>
      <c r="N428" s="20" t="str">
        <f t="shared" si="95"/>
        <v> </v>
      </c>
      <c r="O428" s="20" t="str">
        <f t="shared" si="96"/>
        <v> </v>
      </c>
      <c r="P428" s="20" t="str">
        <f t="shared" si="97"/>
        <v> </v>
      </c>
    </row>
    <row r="429" spans="2:16" ht="12.75">
      <c r="B429" s="1" t="str">
        <f t="shared" si="84"/>
        <v> </v>
      </c>
      <c r="C429" s="1" t="str">
        <f t="shared" si="85"/>
        <v> </v>
      </c>
      <c r="D429" s="20" t="str">
        <f t="shared" si="86"/>
        <v> </v>
      </c>
      <c r="E429" s="20" t="str">
        <f t="shared" si="87"/>
        <v> </v>
      </c>
      <c r="F429" s="20" t="str">
        <f t="shared" si="88"/>
        <v> </v>
      </c>
      <c r="G429" s="20" t="str">
        <f t="shared" si="89"/>
        <v> </v>
      </c>
      <c r="H429" s="20" t="str">
        <f t="shared" si="90"/>
        <v> </v>
      </c>
      <c r="J429" s="1" t="str">
        <f t="shared" si="91"/>
        <v> </v>
      </c>
      <c r="K429" s="1" t="str">
        <f t="shared" si="92"/>
        <v> </v>
      </c>
      <c r="L429" s="20" t="str">
        <f t="shared" si="93"/>
        <v> </v>
      </c>
      <c r="M429" s="20" t="str">
        <f t="shared" si="94"/>
        <v> </v>
      </c>
      <c r="N429" s="20" t="str">
        <f t="shared" si="95"/>
        <v> </v>
      </c>
      <c r="O429" s="20" t="str">
        <f t="shared" si="96"/>
        <v> </v>
      </c>
      <c r="P429" s="20" t="str">
        <f t="shared" si="97"/>
        <v> </v>
      </c>
    </row>
    <row r="430" spans="2:16" ht="12.75">
      <c r="B430" s="1" t="str">
        <f t="shared" si="84"/>
        <v> </v>
      </c>
      <c r="C430" s="1" t="str">
        <f t="shared" si="85"/>
        <v> </v>
      </c>
      <c r="D430" s="20" t="str">
        <f t="shared" si="86"/>
        <v> </v>
      </c>
      <c r="E430" s="20" t="str">
        <f t="shared" si="87"/>
        <v> </v>
      </c>
      <c r="F430" s="20" t="str">
        <f t="shared" si="88"/>
        <v> </v>
      </c>
      <c r="G430" s="20" t="str">
        <f t="shared" si="89"/>
        <v> </v>
      </c>
      <c r="H430" s="20" t="str">
        <f t="shared" si="90"/>
        <v> </v>
      </c>
      <c r="J430" s="1" t="str">
        <f t="shared" si="91"/>
        <v> </v>
      </c>
      <c r="K430" s="1" t="str">
        <f t="shared" si="92"/>
        <v> </v>
      </c>
      <c r="L430" s="20" t="str">
        <f t="shared" si="93"/>
        <v> </v>
      </c>
      <c r="M430" s="20" t="str">
        <f t="shared" si="94"/>
        <v> </v>
      </c>
      <c r="N430" s="20" t="str">
        <f t="shared" si="95"/>
        <v> </v>
      </c>
      <c r="O430" s="20" t="str">
        <f t="shared" si="96"/>
        <v> </v>
      </c>
      <c r="P430" s="20" t="str">
        <f t="shared" si="97"/>
        <v> </v>
      </c>
    </row>
    <row r="431" spans="2:16" ht="12.75">
      <c r="B431" s="1" t="str">
        <f t="shared" si="84"/>
        <v> </v>
      </c>
      <c r="C431" s="1" t="str">
        <f t="shared" si="85"/>
        <v> </v>
      </c>
      <c r="D431" s="20" t="str">
        <f t="shared" si="86"/>
        <v> </v>
      </c>
      <c r="E431" s="20" t="str">
        <f t="shared" si="87"/>
        <v> </v>
      </c>
      <c r="F431" s="20" t="str">
        <f t="shared" si="88"/>
        <v> </v>
      </c>
      <c r="G431" s="20" t="str">
        <f t="shared" si="89"/>
        <v> </v>
      </c>
      <c r="H431" s="20" t="str">
        <f t="shared" si="90"/>
        <v> </v>
      </c>
      <c r="J431" s="1" t="str">
        <f t="shared" si="91"/>
        <v> </v>
      </c>
      <c r="K431" s="1" t="str">
        <f t="shared" si="92"/>
        <v> </v>
      </c>
      <c r="L431" s="20" t="str">
        <f t="shared" si="93"/>
        <v> </v>
      </c>
      <c r="M431" s="20" t="str">
        <f t="shared" si="94"/>
        <v> </v>
      </c>
      <c r="N431" s="20" t="str">
        <f t="shared" si="95"/>
        <v> </v>
      </c>
      <c r="O431" s="20" t="str">
        <f t="shared" si="96"/>
        <v> </v>
      </c>
      <c r="P431" s="20" t="str">
        <f t="shared" si="97"/>
        <v> </v>
      </c>
    </row>
    <row r="432" spans="2:16" ht="12.75">
      <c r="B432" s="1" t="str">
        <f t="shared" si="84"/>
        <v> </v>
      </c>
      <c r="C432" s="1" t="str">
        <f t="shared" si="85"/>
        <v> </v>
      </c>
      <c r="D432" s="20" t="str">
        <f t="shared" si="86"/>
        <v> </v>
      </c>
      <c r="E432" s="20" t="str">
        <f t="shared" si="87"/>
        <v> </v>
      </c>
      <c r="F432" s="20" t="str">
        <f t="shared" si="88"/>
        <v> </v>
      </c>
      <c r="G432" s="20" t="str">
        <f t="shared" si="89"/>
        <v> </v>
      </c>
      <c r="H432" s="20" t="str">
        <f t="shared" si="90"/>
        <v> </v>
      </c>
      <c r="J432" s="1" t="str">
        <f t="shared" si="91"/>
        <v> </v>
      </c>
      <c r="K432" s="1" t="str">
        <f t="shared" si="92"/>
        <v> </v>
      </c>
      <c r="L432" s="20" t="str">
        <f t="shared" si="93"/>
        <v> </v>
      </c>
      <c r="M432" s="20" t="str">
        <f t="shared" si="94"/>
        <v> </v>
      </c>
      <c r="N432" s="20" t="str">
        <f t="shared" si="95"/>
        <v> </v>
      </c>
      <c r="O432" s="20" t="str">
        <f t="shared" si="96"/>
        <v> </v>
      </c>
      <c r="P432" s="20" t="str">
        <f t="shared" si="97"/>
        <v> </v>
      </c>
    </row>
    <row r="433" spans="2:16" ht="12.75">
      <c r="B433" s="1" t="str">
        <f t="shared" si="84"/>
        <v> </v>
      </c>
      <c r="C433" s="1" t="str">
        <f t="shared" si="85"/>
        <v> </v>
      </c>
      <c r="D433" s="20" t="str">
        <f t="shared" si="86"/>
        <v> </v>
      </c>
      <c r="E433" s="20" t="str">
        <f t="shared" si="87"/>
        <v> </v>
      </c>
      <c r="F433" s="20" t="str">
        <f t="shared" si="88"/>
        <v> </v>
      </c>
      <c r="G433" s="20" t="str">
        <f t="shared" si="89"/>
        <v> </v>
      </c>
      <c r="H433" s="20" t="str">
        <f t="shared" si="90"/>
        <v> </v>
      </c>
      <c r="J433" s="1" t="str">
        <f t="shared" si="91"/>
        <v> </v>
      </c>
      <c r="K433" s="1" t="str">
        <f t="shared" si="92"/>
        <v> </v>
      </c>
      <c r="L433" s="20" t="str">
        <f t="shared" si="93"/>
        <v> </v>
      </c>
      <c r="M433" s="20" t="str">
        <f t="shared" si="94"/>
        <v> </v>
      </c>
      <c r="N433" s="20" t="str">
        <f t="shared" si="95"/>
        <v> </v>
      </c>
      <c r="O433" s="20" t="str">
        <f t="shared" si="96"/>
        <v> </v>
      </c>
      <c r="P433" s="20" t="str">
        <f t="shared" si="97"/>
        <v> </v>
      </c>
    </row>
    <row r="434" spans="2:16" ht="12.75">
      <c r="B434" s="1" t="str">
        <f t="shared" si="84"/>
        <v> </v>
      </c>
      <c r="C434" s="1" t="str">
        <f t="shared" si="85"/>
        <v> </v>
      </c>
      <c r="D434" s="20" t="str">
        <f t="shared" si="86"/>
        <v> </v>
      </c>
      <c r="E434" s="20" t="str">
        <f t="shared" si="87"/>
        <v> </v>
      </c>
      <c r="F434" s="20" t="str">
        <f t="shared" si="88"/>
        <v> </v>
      </c>
      <c r="G434" s="20" t="str">
        <f t="shared" si="89"/>
        <v> </v>
      </c>
      <c r="H434" s="20" t="str">
        <f t="shared" si="90"/>
        <v> </v>
      </c>
      <c r="J434" s="1" t="str">
        <f t="shared" si="91"/>
        <v> </v>
      </c>
      <c r="K434" s="1" t="str">
        <f t="shared" si="92"/>
        <v> </v>
      </c>
      <c r="L434" s="20" t="str">
        <f t="shared" si="93"/>
        <v> </v>
      </c>
      <c r="M434" s="20" t="str">
        <f t="shared" si="94"/>
        <v> </v>
      </c>
      <c r="N434" s="20" t="str">
        <f t="shared" si="95"/>
        <v> </v>
      </c>
      <c r="O434" s="20" t="str">
        <f t="shared" si="96"/>
        <v> </v>
      </c>
      <c r="P434" s="20" t="str">
        <f t="shared" si="97"/>
        <v> </v>
      </c>
    </row>
    <row r="435" spans="2:16" ht="12.75">
      <c r="B435" s="1" t="str">
        <f t="shared" si="84"/>
        <v> </v>
      </c>
      <c r="C435" s="1" t="str">
        <f t="shared" si="85"/>
        <v> </v>
      </c>
      <c r="D435" s="20" t="str">
        <f t="shared" si="86"/>
        <v> </v>
      </c>
      <c r="E435" s="20" t="str">
        <f t="shared" si="87"/>
        <v> </v>
      </c>
      <c r="F435" s="20" t="str">
        <f t="shared" si="88"/>
        <v> </v>
      </c>
      <c r="G435" s="20" t="str">
        <f t="shared" si="89"/>
        <v> </v>
      </c>
      <c r="H435" s="20" t="str">
        <f t="shared" si="90"/>
        <v> </v>
      </c>
      <c r="J435" s="1" t="str">
        <f t="shared" si="91"/>
        <v> </v>
      </c>
      <c r="K435" s="1" t="str">
        <f t="shared" si="92"/>
        <v> </v>
      </c>
      <c r="L435" s="20" t="str">
        <f t="shared" si="93"/>
        <v> </v>
      </c>
      <c r="M435" s="20" t="str">
        <f t="shared" si="94"/>
        <v> </v>
      </c>
      <c r="N435" s="20" t="str">
        <f t="shared" si="95"/>
        <v> </v>
      </c>
      <c r="O435" s="20" t="str">
        <f t="shared" si="96"/>
        <v> </v>
      </c>
      <c r="P435" s="20" t="str">
        <f t="shared" si="97"/>
        <v> </v>
      </c>
    </row>
    <row r="436" spans="2:16" ht="12.75">
      <c r="B436" s="1" t="str">
        <f t="shared" si="84"/>
        <v> </v>
      </c>
      <c r="C436" s="1" t="str">
        <f t="shared" si="85"/>
        <v> </v>
      </c>
      <c r="D436" s="20" t="str">
        <f t="shared" si="86"/>
        <v> </v>
      </c>
      <c r="E436" s="20" t="str">
        <f t="shared" si="87"/>
        <v> </v>
      </c>
      <c r="F436" s="20" t="str">
        <f t="shared" si="88"/>
        <v> </v>
      </c>
      <c r="G436" s="20" t="str">
        <f t="shared" si="89"/>
        <v> </v>
      </c>
      <c r="H436" s="20" t="str">
        <f t="shared" si="90"/>
        <v> </v>
      </c>
      <c r="J436" s="1" t="str">
        <f t="shared" si="91"/>
        <v> </v>
      </c>
      <c r="K436" s="1" t="str">
        <f t="shared" si="92"/>
        <v> </v>
      </c>
      <c r="L436" s="20" t="str">
        <f t="shared" si="93"/>
        <v> </v>
      </c>
      <c r="M436" s="20" t="str">
        <f t="shared" si="94"/>
        <v> </v>
      </c>
      <c r="N436" s="20" t="str">
        <f t="shared" si="95"/>
        <v> </v>
      </c>
      <c r="O436" s="20" t="str">
        <f t="shared" si="96"/>
        <v> </v>
      </c>
      <c r="P436" s="20" t="str">
        <f t="shared" si="97"/>
        <v> </v>
      </c>
    </row>
    <row r="437" spans="2:16" ht="12.75">
      <c r="B437" s="1" t="str">
        <f t="shared" si="84"/>
        <v> </v>
      </c>
      <c r="C437" s="1" t="str">
        <f t="shared" si="85"/>
        <v> </v>
      </c>
      <c r="D437" s="20" t="str">
        <f t="shared" si="86"/>
        <v> </v>
      </c>
      <c r="E437" s="20" t="str">
        <f t="shared" si="87"/>
        <v> </v>
      </c>
      <c r="F437" s="20" t="str">
        <f t="shared" si="88"/>
        <v> </v>
      </c>
      <c r="G437" s="20" t="str">
        <f t="shared" si="89"/>
        <v> </v>
      </c>
      <c r="H437" s="20" t="str">
        <f t="shared" si="90"/>
        <v> </v>
      </c>
      <c r="J437" s="1" t="str">
        <f t="shared" si="91"/>
        <v> </v>
      </c>
      <c r="K437" s="1" t="str">
        <f t="shared" si="92"/>
        <v> </v>
      </c>
      <c r="L437" s="20" t="str">
        <f t="shared" si="93"/>
        <v> </v>
      </c>
      <c r="M437" s="20" t="str">
        <f t="shared" si="94"/>
        <v> </v>
      </c>
      <c r="N437" s="20" t="str">
        <f t="shared" si="95"/>
        <v> </v>
      </c>
      <c r="O437" s="20" t="str">
        <f t="shared" si="96"/>
        <v> </v>
      </c>
      <c r="P437" s="20" t="str">
        <f t="shared" si="97"/>
        <v> </v>
      </c>
    </row>
    <row r="438" spans="2:16" ht="12.75">
      <c r="B438" s="1" t="str">
        <f t="shared" si="84"/>
        <v> </v>
      </c>
      <c r="C438" s="1" t="str">
        <f t="shared" si="85"/>
        <v> </v>
      </c>
      <c r="D438" s="20" t="str">
        <f t="shared" si="86"/>
        <v> </v>
      </c>
      <c r="E438" s="20" t="str">
        <f t="shared" si="87"/>
        <v> </v>
      </c>
      <c r="F438" s="20" t="str">
        <f t="shared" si="88"/>
        <v> </v>
      </c>
      <c r="G438" s="20" t="str">
        <f t="shared" si="89"/>
        <v> </v>
      </c>
      <c r="H438" s="20" t="str">
        <f t="shared" si="90"/>
        <v> </v>
      </c>
      <c r="J438" s="1" t="str">
        <f t="shared" si="91"/>
        <v> </v>
      </c>
      <c r="K438" s="1" t="str">
        <f t="shared" si="92"/>
        <v> </v>
      </c>
      <c r="L438" s="20" t="str">
        <f t="shared" si="93"/>
        <v> </v>
      </c>
      <c r="M438" s="20" t="str">
        <f t="shared" si="94"/>
        <v> </v>
      </c>
      <c r="N438" s="20" t="str">
        <f t="shared" si="95"/>
        <v> </v>
      </c>
      <c r="O438" s="20" t="str">
        <f t="shared" si="96"/>
        <v> </v>
      </c>
      <c r="P438" s="20" t="str">
        <f t="shared" si="97"/>
        <v> </v>
      </c>
    </row>
    <row r="439" spans="2:16" ht="12.75">
      <c r="B439" s="1" t="str">
        <f t="shared" si="84"/>
        <v> </v>
      </c>
      <c r="C439" s="1" t="str">
        <f t="shared" si="85"/>
        <v> </v>
      </c>
      <c r="D439" s="20" t="str">
        <f t="shared" si="86"/>
        <v> </v>
      </c>
      <c r="E439" s="20" t="str">
        <f t="shared" si="87"/>
        <v> </v>
      </c>
      <c r="F439" s="20" t="str">
        <f t="shared" si="88"/>
        <v> </v>
      </c>
      <c r="G439" s="20" t="str">
        <f t="shared" si="89"/>
        <v> </v>
      </c>
      <c r="H439" s="20" t="str">
        <f t="shared" si="90"/>
        <v> </v>
      </c>
      <c r="J439" s="1" t="str">
        <f t="shared" si="91"/>
        <v> </v>
      </c>
      <c r="K439" s="1" t="str">
        <f t="shared" si="92"/>
        <v> </v>
      </c>
      <c r="L439" s="20" t="str">
        <f t="shared" si="93"/>
        <v> </v>
      </c>
      <c r="M439" s="20" t="str">
        <f t="shared" si="94"/>
        <v> </v>
      </c>
      <c r="N439" s="20" t="str">
        <f t="shared" si="95"/>
        <v> </v>
      </c>
      <c r="O439" s="20" t="str">
        <f t="shared" si="96"/>
        <v> </v>
      </c>
      <c r="P439" s="20" t="str">
        <f t="shared" si="97"/>
        <v> </v>
      </c>
    </row>
    <row r="440" spans="2:16" ht="12.75">
      <c r="B440" s="1" t="str">
        <f t="shared" si="84"/>
        <v> </v>
      </c>
      <c r="C440" s="1" t="str">
        <f t="shared" si="85"/>
        <v> </v>
      </c>
      <c r="D440" s="20" t="str">
        <f t="shared" si="86"/>
        <v> </v>
      </c>
      <c r="E440" s="20" t="str">
        <f t="shared" si="87"/>
        <v> </v>
      </c>
      <c r="F440" s="20" t="str">
        <f t="shared" si="88"/>
        <v> </v>
      </c>
      <c r="G440" s="20" t="str">
        <f t="shared" si="89"/>
        <v> </v>
      </c>
      <c r="H440" s="20" t="str">
        <f t="shared" si="90"/>
        <v> </v>
      </c>
      <c r="J440" s="1" t="str">
        <f t="shared" si="91"/>
        <v> </v>
      </c>
      <c r="K440" s="1" t="str">
        <f t="shared" si="92"/>
        <v> </v>
      </c>
      <c r="L440" s="20" t="str">
        <f t="shared" si="93"/>
        <v> </v>
      </c>
      <c r="M440" s="20" t="str">
        <f t="shared" si="94"/>
        <v> </v>
      </c>
      <c r="N440" s="20" t="str">
        <f t="shared" si="95"/>
        <v> </v>
      </c>
      <c r="O440" s="20" t="str">
        <f t="shared" si="96"/>
        <v> </v>
      </c>
      <c r="P440" s="20" t="str">
        <f t="shared" si="97"/>
        <v> </v>
      </c>
    </row>
    <row r="441" spans="2:16" ht="12.75">
      <c r="B441" s="1" t="str">
        <f t="shared" si="84"/>
        <v> </v>
      </c>
      <c r="C441" s="1" t="str">
        <f t="shared" si="85"/>
        <v> </v>
      </c>
      <c r="D441" s="20" t="str">
        <f t="shared" si="86"/>
        <v> </v>
      </c>
      <c r="E441" s="20" t="str">
        <f t="shared" si="87"/>
        <v> </v>
      </c>
      <c r="F441" s="20" t="str">
        <f t="shared" si="88"/>
        <v> </v>
      </c>
      <c r="G441" s="20" t="str">
        <f t="shared" si="89"/>
        <v> </v>
      </c>
      <c r="H441" s="20" t="str">
        <f t="shared" si="90"/>
        <v> </v>
      </c>
      <c r="J441" s="1" t="str">
        <f t="shared" si="91"/>
        <v> </v>
      </c>
      <c r="K441" s="1" t="str">
        <f t="shared" si="92"/>
        <v> </v>
      </c>
      <c r="L441" s="20" t="str">
        <f t="shared" si="93"/>
        <v> </v>
      </c>
      <c r="M441" s="20" t="str">
        <f t="shared" si="94"/>
        <v> </v>
      </c>
      <c r="N441" s="20" t="str">
        <f t="shared" si="95"/>
        <v> </v>
      </c>
      <c r="O441" s="20" t="str">
        <f t="shared" si="96"/>
        <v> </v>
      </c>
      <c r="P441" s="20" t="str">
        <f t="shared" si="97"/>
        <v> </v>
      </c>
    </row>
    <row r="442" spans="2:16" ht="12.75">
      <c r="B442" s="1" t="str">
        <f t="shared" si="84"/>
        <v> </v>
      </c>
      <c r="C442" s="1" t="str">
        <f t="shared" si="85"/>
        <v> </v>
      </c>
      <c r="D442" s="20" t="str">
        <f t="shared" si="86"/>
        <v> </v>
      </c>
      <c r="E442" s="20" t="str">
        <f t="shared" si="87"/>
        <v> </v>
      </c>
      <c r="F442" s="20" t="str">
        <f t="shared" si="88"/>
        <v> </v>
      </c>
      <c r="G442" s="20" t="str">
        <f t="shared" si="89"/>
        <v> </v>
      </c>
      <c r="H442" s="20" t="str">
        <f t="shared" si="90"/>
        <v> </v>
      </c>
      <c r="J442" s="1" t="str">
        <f t="shared" si="91"/>
        <v> </v>
      </c>
      <c r="K442" s="1" t="str">
        <f t="shared" si="92"/>
        <v> </v>
      </c>
      <c r="L442" s="20" t="str">
        <f t="shared" si="93"/>
        <v> </v>
      </c>
      <c r="M442" s="20" t="str">
        <f t="shared" si="94"/>
        <v> </v>
      </c>
      <c r="N442" s="20" t="str">
        <f t="shared" si="95"/>
        <v> </v>
      </c>
      <c r="O442" s="20" t="str">
        <f t="shared" si="96"/>
        <v> </v>
      </c>
      <c r="P442" s="20" t="str">
        <f t="shared" si="97"/>
        <v> </v>
      </c>
    </row>
    <row r="443" spans="2:16" ht="12.75">
      <c r="B443" s="1" t="str">
        <f t="shared" si="84"/>
        <v> </v>
      </c>
      <c r="C443" s="1" t="str">
        <f t="shared" si="85"/>
        <v> </v>
      </c>
      <c r="D443" s="20" t="str">
        <f t="shared" si="86"/>
        <v> </v>
      </c>
      <c r="E443" s="20" t="str">
        <f t="shared" si="87"/>
        <v> </v>
      </c>
      <c r="F443" s="20" t="str">
        <f t="shared" si="88"/>
        <v> </v>
      </c>
      <c r="G443" s="20" t="str">
        <f t="shared" si="89"/>
        <v> </v>
      </c>
      <c r="H443" s="20" t="str">
        <f t="shared" si="90"/>
        <v> </v>
      </c>
      <c r="J443" s="1" t="str">
        <f t="shared" si="91"/>
        <v> </v>
      </c>
      <c r="K443" s="1" t="str">
        <f t="shared" si="92"/>
        <v> </v>
      </c>
      <c r="L443" s="20" t="str">
        <f t="shared" si="93"/>
        <v> </v>
      </c>
      <c r="M443" s="20" t="str">
        <f t="shared" si="94"/>
        <v> </v>
      </c>
      <c r="N443" s="20" t="str">
        <f t="shared" si="95"/>
        <v> </v>
      </c>
      <c r="O443" s="20" t="str">
        <f t="shared" si="96"/>
        <v> </v>
      </c>
      <c r="P443" s="20" t="str">
        <f t="shared" si="97"/>
        <v> </v>
      </c>
    </row>
    <row r="444" spans="2:16" ht="12.75">
      <c r="B444" s="1" t="str">
        <f t="shared" si="84"/>
        <v> </v>
      </c>
      <c r="C444" s="1" t="str">
        <f t="shared" si="85"/>
        <v> </v>
      </c>
      <c r="D444" s="20" t="str">
        <f t="shared" si="86"/>
        <v> </v>
      </c>
      <c r="E444" s="20" t="str">
        <f t="shared" si="87"/>
        <v> </v>
      </c>
      <c r="F444" s="20" t="str">
        <f t="shared" si="88"/>
        <v> </v>
      </c>
      <c r="G444" s="20" t="str">
        <f t="shared" si="89"/>
        <v> </v>
      </c>
      <c r="H444" s="20" t="str">
        <f t="shared" si="90"/>
        <v> </v>
      </c>
      <c r="J444" s="1" t="str">
        <f t="shared" si="91"/>
        <v> </v>
      </c>
      <c r="K444" s="1" t="str">
        <f t="shared" si="92"/>
        <v> </v>
      </c>
      <c r="L444" s="20" t="str">
        <f t="shared" si="93"/>
        <v> </v>
      </c>
      <c r="M444" s="20" t="str">
        <f t="shared" si="94"/>
        <v> </v>
      </c>
      <c r="N444" s="20" t="str">
        <f t="shared" si="95"/>
        <v> </v>
      </c>
      <c r="O444" s="20" t="str">
        <f t="shared" si="96"/>
        <v> </v>
      </c>
      <c r="P444" s="20" t="str">
        <f t="shared" si="97"/>
        <v> </v>
      </c>
    </row>
    <row r="445" spans="2:16" ht="12.75">
      <c r="B445" s="1" t="str">
        <f t="shared" si="84"/>
        <v> </v>
      </c>
      <c r="C445" s="1" t="str">
        <f t="shared" si="85"/>
        <v> </v>
      </c>
      <c r="D445" s="20" t="str">
        <f t="shared" si="86"/>
        <v> </v>
      </c>
      <c r="E445" s="20" t="str">
        <f t="shared" si="87"/>
        <v> </v>
      </c>
      <c r="F445" s="20" t="str">
        <f t="shared" si="88"/>
        <v> </v>
      </c>
      <c r="G445" s="20" t="str">
        <f t="shared" si="89"/>
        <v> </v>
      </c>
      <c r="H445" s="20" t="str">
        <f t="shared" si="90"/>
        <v> </v>
      </c>
      <c r="J445" s="1" t="str">
        <f t="shared" si="91"/>
        <v> </v>
      </c>
      <c r="K445" s="1" t="str">
        <f t="shared" si="92"/>
        <v> </v>
      </c>
      <c r="L445" s="20" t="str">
        <f t="shared" si="93"/>
        <v> </v>
      </c>
      <c r="M445" s="20" t="str">
        <f t="shared" si="94"/>
        <v> </v>
      </c>
      <c r="N445" s="20" t="str">
        <f t="shared" si="95"/>
        <v> </v>
      </c>
      <c r="O445" s="20" t="str">
        <f t="shared" si="96"/>
        <v> </v>
      </c>
      <c r="P445" s="20" t="str">
        <f t="shared" si="97"/>
        <v> </v>
      </c>
    </row>
    <row r="446" spans="2:16" ht="12.75">
      <c r="B446" s="1" t="str">
        <f t="shared" si="84"/>
        <v> </v>
      </c>
      <c r="C446" s="1" t="str">
        <f t="shared" si="85"/>
        <v> </v>
      </c>
      <c r="D446" s="20" t="str">
        <f t="shared" si="86"/>
        <v> </v>
      </c>
      <c r="E446" s="20" t="str">
        <f t="shared" si="87"/>
        <v> </v>
      </c>
      <c r="F446" s="20" t="str">
        <f t="shared" si="88"/>
        <v> </v>
      </c>
      <c r="G446" s="20" t="str">
        <f t="shared" si="89"/>
        <v> </v>
      </c>
      <c r="H446" s="20" t="str">
        <f t="shared" si="90"/>
        <v> </v>
      </c>
      <c r="J446" s="1" t="str">
        <f t="shared" si="91"/>
        <v> </v>
      </c>
      <c r="K446" s="1" t="str">
        <f t="shared" si="92"/>
        <v> </v>
      </c>
      <c r="L446" s="20" t="str">
        <f t="shared" si="93"/>
        <v> </v>
      </c>
      <c r="M446" s="20" t="str">
        <f t="shared" si="94"/>
        <v> </v>
      </c>
      <c r="N446" s="20" t="str">
        <f t="shared" si="95"/>
        <v> </v>
      </c>
      <c r="O446" s="20" t="str">
        <f t="shared" si="96"/>
        <v> </v>
      </c>
      <c r="P446" s="20" t="str">
        <f t="shared" si="97"/>
        <v> </v>
      </c>
    </row>
    <row r="447" spans="2:16" ht="12.75">
      <c r="B447" s="1" t="str">
        <f t="shared" si="84"/>
        <v> </v>
      </c>
      <c r="C447" s="1" t="str">
        <f t="shared" si="85"/>
        <v> </v>
      </c>
      <c r="D447" s="20" t="str">
        <f t="shared" si="86"/>
        <v> </v>
      </c>
      <c r="E447" s="20" t="str">
        <f t="shared" si="87"/>
        <v> </v>
      </c>
      <c r="F447" s="20" t="str">
        <f t="shared" si="88"/>
        <v> </v>
      </c>
      <c r="G447" s="20" t="str">
        <f t="shared" si="89"/>
        <v> </v>
      </c>
      <c r="H447" s="20" t="str">
        <f t="shared" si="90"/>
        <v> </v>
      </c>
      <c r="J447" s="1" t="str">
        <f t="shared" si="91"/>
        <v> </v>
      </c>
      <c r="K447" s="1" t="str">
        <f t="shared" si="92"/>
        <v> </v>
      </c>
      <c r="L447" s="20" t="str">
        <f t="shared" si="93"/>
        <v> </v>
      </c>
      <c r="M447" s="20" t="str">
        <f t="shared" si="94"/>
        <v> </v>
      </c>
      <c r="N447" s="20" t="str">
        <f t="shared" si="95"/>
        <v> </v>
      </c>
      <c r="O447" s="20" t="str">
        <f t="shared" si="96"/>
        <v> </v>
      </c>
      <c r="P447" s="20" t="str">
        <f t="shared" si="97"/>
        <v> </v>
      </c>
    </row>
    <row r="448" spans="2:16" ht="12.75">
      <c r="B448" s="1" t="str">
        <f t="shared" si="84"/>
        <v> </v>
      </c>
      <c r="C448" s="1" t="str">
        <f t="shared" si="85"/>
        <v> </v>
      </c>
      <c r="D448" s="20" t="str">
        <f t="shared" si="86"/>
        <v> </v>
      </c>
      <c r="E448" s="20" t="str">
        <f t="shared" si="87"/>
        <v> </v>
      </c>
      <c r="F448" s="20" t="str">
        <f t="shared" si="88"/>
        <v> </v>
      </c>
      <c r="G448" s="20" t="str">
        <f t="shared" si="89"/>
        <v> </v>
      </c>
      <c r="H448" s="20" t="str">
        <f t="shared" si="90"/>
        <v> </v>
      </c>
      <c r="J448" s="1" t="str">
        <f t="shared" si="91"/>
        <v> </v>
      </c>
      <c r="K448" s="1" t="str">
        <f t="shared" si="92"/>
        <v> </v>
      </c>
      <c r="L448" s="20" t="str">
        <f t="shared" si="93"/>
        <v> </v>
      </c>
      <c r="M448" s="20" t="str">
        <f t="shared" si="94"/>
        <v> </v>
      </c>
      <c r="N448" s="20" t="str">
        <f t="shared" si="95"/>
        <v> </v>
      </c>
      <c r="O448" s="20" t="str">
        <f t="shared" si="96"/>
        <v> </v>
      </c>
      <c r="P448" s="20" t="str">
        <f t="shared" si="97"/>
        <v> </v>
      </c>
    </row>
    <row r="449" spans="2:16" ht="12.75">
      <c r="B449" s="1" t="str">
        <f t="shared" si="84"/>
        <v> </v>
      </c>
      <c r="C449" s="1" t="str">
        <f t="shared" si="85"/>
        <v> </v>
      </c>
      <c r="D449" s="20" t="str">
        <f t="shared" si="86"/>
        <v> </v>
      </c>
      <c r="E449" s="20" t="str">
        <f t="shared" si="87"/>
        <v> </v>
      </c>
      <c r="F449" s="20" t="str">
        <f t="shared" si="88"/>
        <v> </v>
      </c>
      <c r="G449" s="20" t="str">
        <f t="shared" si="89"/>
        <v> </v>
      </c>
      <c r="H449" s="20" t="str">
        <f t="shared" si="90"/>
        <v> </v>
      </c>
      <c r="J449" s="1" t="str">
        <f t="shared" si="91"/>
        <v> </v>
      </c>
      <c r="K449" s="1" t="str">
        <f t="shared" si="92"/>
        <v> </v>
      </c>
      <c r="L449" s="20" t="str">
        <f t="shared" si="93"/>
        <v> </v>
      </c>
      <c r="M449" s="20" t="str">
        <f t="shared" si="94"/>
        <v> </v>
      </c>
      <c r="N449" s="20" t="str">
        <f t="shared" si="95"/>
        <v> </v>
      </c>
      <c r="O449" s="20" t="str">
        <f t="shared" si="96"/>
        <v> </v>
      </c>
      <c r="P449" s="20" t="str">
        <f t="shared" si="97"/>
        <v> </v>
      </c>
    </row>
    <row r="450" spans="2:16" ht="12.75">
      <c r="B450" s="1" t="str">
        <f t="shared" si="84"/>
        <v> </v>
      </c>
      <c r="C450" s="1" t="str">
        <f t="shared" si="85"/>
        <v> </v>
      </c>
      <c r="D450" s="20" t="str">
        <f t="shared" si="86"/>
        <v> </v>
      </c>
      <c r="E450" s="20" t="str">
        <f t="shared" si="87"/>
        <v> </v>
      </c>
      <c r="F450" s="20" t="str">
        <f t="shared" si="88"/>
        <v> </v>
      </c>
      <c r="G450" s="20" t="str">
        <f t="shared" si="89"/>
        <v> </v>
      </c>
      <c r="H450" s="20" t="str">
        <f t="shared" si="90"/>
        <v> </v>
      </c>
      <c r="J450" s="1" t="str">
        <f t="shared" si="91"/>
        <v> </v>
      </c>
      <c r="K450" s="1" t="str">
        <f t="shared" si="92"/>
        <v> </v>
      </c>
      <c r="L450" s="20" t="str">
        <f t="shared" si="93"/>
        <v> </v>
      </c>
      <c r="M450" s="20" t="str">
        <f t="shared" si="94"/>
        <v> </v>
      </c>
      <c r="N450" s="20" t="str">
        <f t="shared" si="95"/>
        <v> </v>
      </c>
      <c r="O450" s="20" t="str">
        <f t="shared" si="96"/>
        <v> </v>
      </c>
      <c r="P450" s="20" t="str">
        <f t="shared" si="97"/>
        <v> </v>
      </c>
    </row>
    <row r="451" spans="2:16" ht="12.75">
      <c r="B451" s="1" t="str">
        <f t="shared" si="84"/>
        <v> </v>
      </c>
      <c r="C451" s="1" t="str">
        <f t="shared" si="85"/>
        <v> </v>
      </c>
      <c r="D451" s="20" t="str">
        <f t="shared" si="86"/>
        <v> </v>
      </c>
      <c r="E451" s="20" t="str">
        <f t="shared" si="87"/>
        <v> </v>
      </c>
      <c r="F451" s="20" t="str">
        <f t="shared" si="88"/>
        <v> </v>
      </c>
      <c r="G451" s="20" t="str">
        <f t="shared" si="89"/>
        <v> </v>
      </c>
      <c r="H451" s="20" t="str">
        <f t="shared" si="90"/>
        <v> </v>
      </c>
      <c r="J451" s="1" t="str">
        <f t="shared" si="91"/>
        <v> </v>
      </c>
      <c r="K451" s="1" t="str">
        <f t="shared" si="92"/>
        <v> </v>
      </c>
      <c r="L451" s="20" t="str">
        <f t="shared" si="93"/>
        <v> </v>
      </c>
      <c r="M451" s="20" t="str">
        <f t="shared" si="94"/>
        <v> </v>
      </c>
      <c r="N451" s="20" t="str">
        <f t="shared" si="95"/>
        <v> </v>
      </c>
      <c r="O451" s="20" t="str">
        <f t="shared" si="96"/>
        <v> </v>
      </c>
      <c r="P451" s="20" t="str">
        <f t="shared" si="97"/>
        <v> </v>
      </c>
    </row>
    <row r="452" spans="2:16" ht="12.75">
      <c r="B452" s="1" t="str">
        <f t="shared" si="84"/>
        <v> </v>
      </c>
      <c r="C452" s="1" t="str">
        <f t="shared" si="85"/>
        <v> </v>
      </c>
      <c r="D452" s="20" t="str">
        <f t="shared" si="86"/>
        <v> </v>
      </c>
      <c r="E452" s="20" t="str">
        <f t="shared" si="87"/>
        <v> </v>
      </c>
      <c r="F452" s="20" t="str">
        <f t="shared" si="88"/>
        <v> </v>
      </c>
      <c r="G452" s="20" t="str">
        <f t="shared" si="89"/>
        <v> </v>
      </c>
      <c r="H452" s="20" t="str">
        <f t="shared" si="90"/>
        <v> </v>
      </c>
      <c r="J452" s="1" t="str">
        <f t="shared" si="91"/>
        <v> </v>
      </c>
      <c r="K452" s="1" t="str">
        <f t="shared" si="92"/>
        <v> </v>
      </c>
      <c r="L452" s="20" t="str">
        <f t="shared" si="93"/>
        <v> </v>
      </c>
      <c r="M452" s="20" t="str">
        <f t="shared" si="94"/>
        <v> </v>
      </c>
      <c r="N452" s="20" t="str">
        <f t="shared" si="95"/>
        <v> </v>
      </c>
      <c r="O452" s="20" t="str">
        <f t="shared" si="96"/>
        <v> </v>
      </c>
      <c r="P452" s="20" t="str">
        <f t="shared" si="97"/>
        <v> </v>
      </c>
    </row>
    <row r="453" spans="2:16" ht="12.75">
      <c r="B453" s="1" t="str">
        <f t="shared" si="84"/>
        <v> </v>
      </c>
      <c r="C453" s="1" t="str">
        <f t="shared" si="85"/>
        <v> </v>
      </c>
      <c r="D453" s="20" t="str">
        <f t="shared" si="86"/>
        <v> </v>
      </c>
      <c r="E453" s="20" t="str">
        <f t="shared" si="87"/>
        <v> </v>
      </c>
      <c r="F453" s="20" t="str">
        <f t="shared" si="88"/>
        <v> </v>
      </c>
      <c r="G453" s="20" t="str">
        <f t="shared" si="89"/>
        <v> </v>
      </c>
      <c r="H453" s="20" t="str">
        <f t="shared" si="90"/>
        <v> </v>
      </c>
      <c r="J453" s="1" t="str">
        <f t="shared" si="91"/>
        <v> </v>
      </c>
      <c r="K453" s="1" t="str">
        <f t="shared" si="92"/>
        <v> </v>
      </c>
      <c r="L453" s="20" t="str">
        <f t="shared" si="93"/>
        <v> </v>
      </c>
      <c r="M453" s="20" t="str">
        <f t="shared" si="94"/>
        <v> </v>
      </c>
      <c r="N453" s="20" t="str">
        <f t="shared" si="95"/>
        <v> </v>
      </c>
      <c r="O453" s="20" t="str">
        <f t="shared" si="96"/>
        <v> </v>
      </c>
      <c r="P453" s="20" t="str">
        <f t="shared" si="97"/>
        <v> </v>
      </c>
    </row>
    <row r="454" spans="2:16" ht="12.75">
      <c r="B454" s="1" t="str">
        <f t="shared" si="84"/>
        <v> </v>
      </c>
      <c r="C454" s="1" t="str">
        <f t="shared" si="85"/>
        <v> </v>
      </c>
      <c r="D454" s="20" t="str">
        <f t="shared" si="86"/>
        <v> </v>
      </c>
      <c r="E454" s="20" t="str">
        <f t="shared" si="87"/>
        <v> </v>
      </c>
      <c r="F454" s="20" t="str">
        <f t="shared" si="88"/>
        <v> </v>
      </c>
      <c r="G454" s="20" t="str">
        <f t="shared" si="89"/>
        <v> </v>
      </c>
      <c r="H454" s="20" t="str">
        <f t="shared" si="90"/>
        <v> </v>
      </c>
      <c r="J454" s="1" t="str">
        <f t="shared" si="91"/>
        <v> </v>
      </c>
      <c r="K454" s="1" t="str">
        <f t="shared" si="92"/>
        <v> </v>
      </c>
      <c r="L454" s="20" t="str">
        <f t="shared" si="93"/>
        <v> </v>
      </c>
      <c r="M454" s="20" t="str">
        <f t="shared" si="94"/>
        <v> </v>
      </c>
      <c r="N454" s="20" t="str">
        <f t="shared" si="95"/>
        <v> </v>
      </c>
      <c r="O454" s="20" t="str">
        <f t="shared" si="96"/>
        <v> </v>
      </c>
      <c r="P454" s="20" t="str">
        <f t="shared" si="97"/>
        <v> </v>
      </c>
    </row>
    <row r="455" spans="2:16" ht="12.75">
      <c r="B455" s="1" t="str">
        <f t="shared" si="84"/>
        <v> </v>
      </c>
      <c r="C455" s="1" t="str">
        <f t="shared" si="85"/>
        <v> </v>
      </c>
      <c r="D455" s="20" t="str">
        <f t="shared" si="86"/>
        <v> </v>
      </c>
      <c r="E455" s="20" t="str">
        <f t="shared" si="87"/>
        <v> </v>
      </c>
      <c r="F455" s="20" t="str">
        <f t="shared" si="88"/>
        <v> </v>
      </c>
      <c r="G455" s="20" t="str">
        <f t="shared" si="89"/>
        <v> </v>
      </c>
      <c r="H455" s="20" t="str">
        <f t="shared" si="90"/>
        <v> </v>
      </c>
      <c r="J455" s="1" t="str">
        <f t="shared" si="91"/>
        <v> </v>
      </c>
      <c r="K455" s="1" t="str">
        <f t="shared" si="92"/>
        <v> </v>
      </c>
      <c r="L455" s="20" t="str">
        <f t="shared" si="93"/>
        <v> </v>
      </c>
      <c r="M455" s="20" t="str">
        <f t="shared" si="94"/>
        <v> </v>
      </c>
      <c r="N455" s="20" t="str">
        <f t="shared" si="95"/>
        <v> </v>
      </c>
      <c r="O455" s="20" t="str">
        <f t="shared" si="96"/>
        <v> </v>
      </c>
      <c r="P455" s="20" t="str">
        <f t="shared" si="97"/>
        <v> </v>
      </c>
    </row>
    <row r="456" spans="2:16" ht="12.75">
      <c r="B456" s="1" t="str">
        <f t="shared" si="84"/>
        <v> </v>
      </c>
      <c r="C456" s="1" t="str">
        <f t="shared" si="85"/>
        <v> </v>
      </c>
      <c r="D456" s="20" t="str">
        <f t="shared" si="86"/>
        <v> </v>
      </c>
      <c r="E456" s="20" t="str">
        <f t="shared" si="87"/>
        <v> </v>
      </c>
      <c r="F456" s="20" t="str">
        <f t="shared" si="88"/>
        <v> </v>
      </c>
      <c r="G456" s="20" t="str">
        <f t="shared" si="89"/>
        <v> </v>
      </c>
      <c r="H456" s="20" t="str">
        <f t="shared" si="90"/>
        <v> </v>
      </c>
      <c r="J456" s="1" t="str">
        <f t="shared" si="91"/>
        <v> </v>
      </c>
      <c r="K456" s="1" t="str">
        <f t="shared" si="92"/>
        <v> </v>
      </c>
      <c r="L456" s="20" t="str">
        <f t="shared" si="93"/>
        <v> </v>
      </c>
      <c r="M456" s="20" t="str">
        <f t="shared" si="94"/>
        <v> </v>
      </c>
      <c r="N456" s="20" t="str">
        <f t="shared" si="95"/>
        <v> </v>
      </c>
      <c r="O456" s="20" t="str">
        <f t="shared" si="96"/>
        <v> </v>
      </c>
      <c r="P456" s="20" t="str">
        <f t="shared" si="97"/>
        <v> </v>
      </c>
    </row>
    <row r="457" spans="2:16" ht="12.75">
      <c r="B457" s="1" t="str">
        <f t="shared" si="84"/>
        <v> </v>
      </c>
      <c r="C457" s="1" t="str">
        <f t="shared" si="85"/>
        <v> </v>
      </c>
      <c r="D457" s="20" t="str">
        <f t="shared" si="86"/>
        <v> </v>
      </c>
      <c r="E457" s="20" t="str">
        <f t="shared" si="87"/>
        <v> </v>
      </c>
      <c r="F457" s="20" t="str">
        <f t="shared" si="88"/>
        <v> </v>
      </c>
      <c r="G457" s="20" t="str">
        <f t="shared" si="89"/>
        <v> </v>
      </c>
      <c r="H457" s="20" t="str">
        <f t="shared" si="90"/>
        <v> </v>
      </c>
      <c r="J457" s="1" t="str">
        <f t="shared" si="91"/>
        <v> </v>
      </c>
      <c r="K457" s="1" t="str">
        <f t="shared" si="92"/>
        <v> </v>
      </c>
      <c r="L457" s="20" t="str">
        <f t="shared" si="93"/>
        <v> </v>
      </c>
      <c r="M457" s="20" t="str">
        <f t="shared" si="94"/>
        <v> </v>
      </c>
      <c r="N457" s="20" t="str">
        <f t="shared" si="95"/>
        <v> </v>
      </c>
      <c r="O457" s="20" t="str">
        <f t="shared" si="96"/>
        <v> </v>
      </c>
      <c r="P457" s="20" t="str">
        <f t="shared" si="97"/>
        <v> </v>
      </c>
    </row>
    <row r="458" spans="2:16" ht="12.75">
      <c r="B458" s="1" t="str">
        <f t="shared" si="84"/>
        <v> </v>
      </c>
      <c r="C458" s="1" t="str">
        <f t="shared" si="85"/>
        <v> </v>
      </c>
      <c r="D458" s="20" t="str">
        <f t="shared" si="86"/>
        <v> </v>
      </c>
      <c r="E458" s="20" t="str">
        <f t="shared" si="87"/>
        <v> </v>
      </c>
      <c r="F458" s="20" t="str">
        <f t="shared" si="88"/>
        <v> </v>
      </c>
      <c r="G458" s="20" t="str">
        <f t="shared" si="89"/>
        <v> </v>
      </c>
      <c r="H458" s="20" t="str">
        <f t="shared" si="90"/>
        <v> </v>
      </c>
      <c r="J458" s="1" t="str">
        <f t="shared" si="91"/>
        <v> </v>
      </c>
      <c r="K458" s="1" t="str">
        <f t="shared" si="92"/>
        <v> </v>
      </c>
      <c r="L458" s="20" t="str">
        <f t="shared" si="93"/>
        <v> </v>
      </c>
      <c r="M458" s="20" t="str">
        <f t="shared" si="94"/>
        <v> </v>
      </c>
      <c r="N458" s="20" t="str">
        <f t="shared" si="95"/>
        <v> </v>
      </c>
      <c r="O458" s="20" t="str">
        <f t="shared" si="96"/>
        <v> </v>
      </c>
      <c r="P458" s="20" t="str">
        <f t="shared" si="97"/>
        <v> </v>
      </c>
    </row>
    <row r="459" spans="2:16" ht="12.75">
      <c r="B459" s="1" t="str">
        <f t="shared" si="84"/>
        <v> </v>
      </c>
      <c r="C459" s="1" t="str">
        <f t="shared" si="85"/>
        <v> </v>
      </c>
      <c r="D459" s="20" t="str">
        <f t="shared" si="86"/>
        <v> </v>
      </c>
      <c r="E459" s="20" t="str">
        <f t="shared" si="87"/>
        <v> </v>
      </c>
      <c r="F459" s="20" t="str">
        <f t="shared" si="88"/>
        <v> </v>
      </c>
      <c r="G459" s="20" t="str">
        <f t="shared" si="89"/>
        <v> </v>
      </c>
      <c r="H459" s="20" t="str">
        <f t="shared" si="90"/>
        <v> </v>
      </c>
      <c r="J459" s="1" t="str">
        <f t="shared" si="91"/>
        <v> </v>
      </c>
      <c r="K459" s="1" t="str">
        <f t="shared" si="92"/>
        <v> </v>
      </c>
      <c r="L459" s="20" t="str">
        <f t="shared" si="93"/>
        <v> </v>
      </c>
      <c r="M459" s="20" t="str">
        <f t="shared" si="94"/>
        <v> </v>
      </c>
      <c r="N459" s="20" t="str">
        <f t="shared" si="95"/>
        <v> </v>
      </c>
      <c r="O459" s="20" t="str">
        <f t="shared" si="96"/>
        <v> </v>
      </c>
      <c r="P459" s="20" t="str">
        <f t="shared" si="97"/>
        <v> </v>
      </c>
    </row>
    <row r="460" spans="2:16" ht="12.75">
      <c r="B460" s="1" t="str">
        <f t="shared" si="84"/>
        <v> </v>
      </c>
      <c r="C460" s="1" t="str">
        <f t="shared" si="85"/>
        <v> </v>
      </c>
      <c r="D460" s="20" t="str">
        <f t="shared" si="86"/>
        <v> </v>
      </c>
      <c r="E460" s="20" t="str">
        <f t="shared" si="87"/>
        <v> </v>
      </c>
      <c r="F460" s="20" t="str">
        <f t="shared" si="88"/>
        <v> </v>
      </c>
      <c r="G460" s="20" t="str">
        <f t="shared" si="89"/>
        <v> </v>
      </c>
      <c r="H460" s="20" t="str">
        <f t="shared" si="90"/>
        <v> </v>
      </c>
      <c r="J460" s="1" t="str">
        <f t="shared" si="91"/>
        <v> </v>
      </c>
      <c r="K460" s="1" t="str">
        <f t="shared" si="92"/>
        <v> </v>
      </c>
      <c r="L460" s="20" t="str">
        <f t="shared" si="93"/>
        <v> </v>
      </c>
      <c r="M460" s="20" t="str">
        <f t="shared" si="94"/>
        <v> </v>
      </c>
      <c r="N460" s="20" t="str">
        <f t="shared" si="95"/>
        <v> </v>
      </c>
      <c r="O460" s="20" t="str">
        <f t="shared" si="96"/>
        <v> </v>
      </c>
      <c r="P460" s="20" t="str">
        <f t="shared" si="97"/>
        <v> </v>
      </c>
    </row>
    <row r="461" spans="2:16" ht="12.75">
      <c r="B461" s="1" t="str">
        <f t="shared" si="84"/>
        <v> </v>
      </c>
      <c r="C461" s="1" t="str">
        <f t="shared" si="85"/>
        <v> </v>
      </c>
      <c r="D461" s="20" t="str">
        <f t="shared" si="86"/>
        <v> </v>
      </c>
      <c r="E461" s="20" t="str">
        <f t="shared" si="87"/>
        <v> </v>
      </c>
      <c r="F461" s="20" t="str">
        <f t="shared" si="88"/>
        <v> </v>
      </c>
      <c r="G461" s="20" t="str">
        <f t="shared" si="89"/>
        <v> </v>
      </c>
      <c r="H461" s="20" t="str">
        <f t="shared" si="90"/>
        <v> </v>
      </c>
      <c r="J461" s="1" t="str">
        <f t="shared" si="91"/>
        <v> </v>
      </c>
      <c r="K461" s="1" t="str">
        <f t="shared" si="92"/>
        <v> </v>
      </c>
      <c r="L461" s="20" t="str">
        <f t="shared" si="93"/>
        <v> </v>
      </c>
      <c r="M461" s="20" t="str">
        <f t="shared" si="94"/>
        <v> </v>
      </c>
      <c r="N461" s="20" t="str">
        <f t="shared" si="95"/>
        <v> </v>
      </c>
      <c r="O461" s="20" t="str">
        <f t="shared" si="96"/>
        <v> </v>
      </c>
      <c r="P461" s="20" t="str">
        <f t="shared" si="97"/>
        <v> </v>
      </c>
    </row>
    <row r="462" spans="2:16" ht="12.75">
      <c r="B462" s="1" t="str">
        <f t="shared" si="84"/>
        <v> </v>
      </c>
      <c r="C462" s="1" t="str">
        <f t="shared" si="85"/>
        <v> </v>
      </c>
      <c r="D462" s="20" t="str">
        <f t="shared" si="86"/>
        <v> </v>
      </c>
      <c r="E462" s="20" t="str">
        <f t="shared" si="87"/>
        <v> </v>
      </c>
      <c r="F462" s="20" t="str">
        <f t="shared" si="88"/>
        <v> </v>
      </c>
      <c r="G462" s="20" t="str">
        <f t="shared" si="89"/>
        <v> </v>
      </c>
      <c r="H462" s="20" t="str">
        <f t="shared" si="90"/>
        <v> </v>
      </c>
      <c r="J462" s="1" t="str">
        <f t="shared" si="91"/>
        <v> </v>
      </c>
      <c r="K462" s="1" t="str">
        <f t="shared" si="92"/>
        <v> </v>
      </c>
      <c r="L462" s="20" t="str">
        <f t="shared" si="93"/>
        <v> </v>
      </c>
      <c r="M462" s="20" t="str">
        <f t="shared" si="94"/>
        <v> </v>
      </c>
      <c r="N462" s="20" t="str">
        <f t="shared" si="95"/>
        <v> </v>
      </c>
      <c r="O462" s="20" t="str">
        <f t="shared" si="96"/>
        <v> </v>
      </c>
      <c r="P462" s="20" t="str">
        <f t="shared" si="97"/>
        <v> </v>
      </c>
    </row>
    <row r="463" spans="2:16" ht="12.75">
      <c r="B463" s="1" t="str">
        <f t="shared" si="84"/>
        <v> </v>
      </c>
      <c r="C463" s="1" t="str">
        <f t="shared" si="85"/>
        <v> </v>
      </c>
      <c r="D463" s="20" t="str">
        <f t="shared" si="86"/>
        <v> </v>
      </c>
      <c r="E463" s="20" t="str">
        <f t="shared" si="87"/>
        <v> </v>
      </c>
      <c r="F463" s="20" t="str">
        <f t="shared" si="88"/>
        <v> </v>
      </c>
      <c r="G463" s="20" t="str">
        <f t="shared" si="89"/>
        <v> </v>
      </c>
      <c r="H463" s="20" t="str">
        <f t="shared" si="90"/>
        <v> </v>
      </c>
      <c r="J463" s="1" t="str">
        <f t="shared" si="91"/>
        <v> </v>
      </c>
      <c r="K463" s="1" t="str">
        <f t="shared" si="92"/>
        <v> </v>
      </c>
      <c r="L463" s="20" t="str">
        <f t="shared" si="93"/>
        <v> </v>
      </c>
      <c r="M463" s="20" t="str">
        <f t="shared" si="94"/>
        <v> </v>
      </c>
      <c r="N463" s="20" t="str">
        <f t="shared" si="95"/>
        <v> </v>
      </c>
      <c r="O463" s="20" t="str">
        <f t="shared" si="96"/>
        <v> </v>
      </c>
      <c r="P463" s="20" t="str">
        <f t="shared" si="97"/>
        <v> </v>
      </c>
    </row>
    <row r="464" spans="2:16" ht="12.75">
      <c r="B464" s="1" t="str">
        <f t="shared" si="84"/>
        <v> </v>
      </c>
      <c r="C464" s="1" t="str">
        <f t="shared" si="85"/>
        <v> </v>
      </c>
      <c r="D464" s="20" t="str">
        <f t="shared" si="86"/>
        <v> </v>
      </c>
      <c r="E464" s="20" t="str">
        <f t="shared" si="87"/>
        <v> </v>
      </c>
      <c r="F464" s="20" t="str">
        <f t="shared" si="88"/>
        <v> </v>
      </c>
      <c r="G464" s="20" t="str">
        <f t="shared" si="89"/>
        <v> </v>
      </c>
      <c r="H464" s="20" t="str">
        <f t="shared" si="90"/>
        <v> </v>
      </c>
      <c r="J464" s="1" t="str">
        <f t="shared" si="91"/>
        <v> </v>
      </c>
      <c r="K464" s="1" t="str">
        <f t="shared" si="92"/>
        <v> </v>
      </c>
      <c r="L464" s="20" t="str">
        <f t="shared" si="93"/>
        <v> </v>
      </c>
      <c r="M464" s="20" t="str">
        <f t="shared" si="94"/>
        <v> </v>
      </c>
      <c r="N464" s="20" t="str">
        <f t="shared" si="95"/>
        <v> </v>
      </c>
      <c r="O464" s="20" t="str">
        <f t="shared" si="96"/>
        <v> </v>
      </c>
      <c r="P464" s="20" t="str">
        <f t="shared" si="97"/>
        <v> </v>
      </c>
    </row>
    <row r="465" spans="2:16" ht="12.75">
      <c r="B465" s="1" t="str">
        <f t="shared" si="84"/>
        <v> </v>
      </c>
      <c r="C465" s="1" t="str">
        <f t="shared" si="85"/>
        <v> </v>
      </c>
      <c r="D465" s="20" t="str">
        <f t="shared" si="86"/>
        <v> </v>
      </c>
      <c r="E465" s="20" t="str">
        <f t="shared" si="87"/>
        <v> </v>
      </c>
      <c r="F465" s="20" t="str">
        <f t="shared" si="88"/>
        <v> </v>
      </c>
      <c r="G465" s="20" t="str">
        <f t="shared" si="89"/>
        <v> </v>
      </c>
      <c r="H465" s="20" t="str">
        <f t="shared" si="90"/>
        <v> </v>
      </c>
      <c r="J465" s="1" t="str">
        <f t="shared" si="91"/>
        <v> </v>
      </c>
      <c r="K465" s="1" t="str">
        <f t="shared" si="92"/>
        <v> </v>
      </c>
      <c r="L465" s="20" t="str">
        <f t="shared" si="93"/>
        <v> </v>
      </c>
      <c r="M465" s="20" t="str">
        <f t="shared" si="94"/>
        <v> </v>
      </c>
      <c r="N465" s="20" t="str">
        <f t="shared" si="95"/>
        <v> </v>
      </c>
      <c r="O465" s="20" t="str">
        <f t="shared" si="96"/>
        <v> </v>
      </c>
      <c r="P465" s="20" t="str">
        <f t="shared" si="97"/>
        <v> </v>
      </c>
    </row>
    <row r="466" spans="2:16" ht="12.75">
      <c r="B466" s="1" t="str">
        <f t="shared" si="84"/>
        <v> </v>
      </c>
      <c r="C466" s="1" t="str">
        <f t="shared" si="85"/>
        <v> </v>
      </c>
      <c r="D466" s="20" t="str">
        <f t="shared" si="86"/>
        <v> </v>
      </c>
      <c r="E466" s="20" t="str">
        <f t="shared" si="87"/>
        <v> </v>
      </c>
      <c r="F466" s="20" t="str">
        <f t="shared" si="88"/>
        <v> </v>
      </c>
      <c r="G466" s="20" t="str">
        <f t="shared" si="89"/>
        <v> </v>
      </c>
      <c r="H466" s="20" t="str">
        <f t="shared" si="90"/>
        <v> </v>
      </c>
      <c r="J466" s="1" t="str">
        <f t="shared" si="91"/>
        <v> </v>
      </c>
      <c r="K466" s="1" t="str">
        <f t="shared" si="92"/>
        <v> </v>
      </c>
      <c r="L466" s="20" t="str">
        <f t="shared" si="93"/>
        <v> </v>
      </c>
      <c r="M466" s="20" t="str">
        <f t="shared" si="94"/>
        <v> </v>
      </c>
      <c r="N466" s="20" t="str">
        <f t="shared" si="95"/>
        <v> </v>
      </c>
      <c r="O466" s="20" t="str">
        <f t="shared" si="96"/>
        <v> </v>
      </c>
      <c r="P466" s="20" t="str">
        <f t="shared" si="97"/>
        <v> </v>
      </c>
    </row>
    <row r="467" spans="2:16" ht="12.75">
      <c r="B467" s="1" t="str">
        <f t="shared" si="84"/>
        <v> </v>
      </c>
      <c r="C467" s="1" t="str">
        <f t="shared" si="85"/>
        <v> </v>
      </c>
      <c r="D467" s="20" t="str">
        <f t="shared" si="86"/>
        <v> </v>
      </c>
      <c r="E467" s="20" t="str">
        <f t="shared" si="87"/>
        <v> </v>
      </c>
      <c r="F467" s="20" t="str">
        <f t="shared" si="88"/>
        <v> </v>
      </c>
      <c r="G467" s="20" t="str">
        <f t="shared" si="89"/>
        <v> </v>
      </c>
      <c r="H467" s="20" t="str">
        <f t="shared" si="90"/>
        <v> </v>
      </c>
      <c r="J467" s="1" t="str">
        <f t="shared" si="91"/>
        <v> </v>
      </c>
      <c r="K467" s="1" t="str">
        <f t="shared" si="92"/>
        <v> </v>
      </c>
      <c r="L467" s="20" t="str">
        <f t="shared" si="93"/>
        <v> </v>
      </c>
      <c r="M467" s="20" t="str">
        <f t="shared" si="94"/>
        <v> </v>
      </c>
      <c r="N467" s="20" t="str">
        <f t="shared" si="95"/>
        <v> </v>
      </c>
      <c r="O467" s="20" t="str">
        <f t="shared" si="96"/>
        <v> </v>
      </c>
      <c r="P467" s="20" t="str">
        <f t="shared" si="97"/>
        <v> </v>
      </c>
    </row>
    <row r="468" spans="2:16" ht="12.75">
      <c r="B468" s="1" t="str">
        <f t="shared" si="84"/>
        <v> </v>
      </c>
      <c r="C468" s="1" t="str">
        <f t="shared" si="85"/>
        <v> </v>
      </c>
      <c r="D468" s="20" t="str">
        <f t="shared" si="86"/>
        <v> </v>
      </c>
      <c r="E468" s="20" t="str">
        <f t="shared" si="87"/>
        <v> </v>
      </c>
      <c r="F468" s="20" t="str">
        <f t="shared" si="88"/>
        <v> </v>
      </c>
      <c r="G468" s="20" t="str">
        <f t="shared" si="89"/>
        <v> </v>
      </c>
      <c r="H468" s="20" t="str">
        <f t="shared" si="90"/>
        <v> </v>
      </c>
      <c r="J468" s="1" t="str">
        <f t="shared" si="91"/>
        <v> </v>
      </c>
      <c r="K468" s="1" t="str">
        <f t="shared" si="92"/>
        <v> </v>
      </c>
      <c r="L468" s="20" t="str">
        <f t="shared" si="93"/>
        <v> </v>
      </c>
      <c r="M468" s="20" t="str">
        <f t="shared" si="94"/>
        <v> </v>
      </c>
      <c r="N468" s="20" t="str">
        <f t="shared" si="95"/>
        <v> </v>
      </c>
      <c r="O468" s="20" t="str">
        <f t="shared" si="96"/>
        <v> </v>
      </c>
      <c r="P468" s="20" t="str">
        <f t="shared" si="97"/>
        <v> </v>
      </c>
    </row>
    <row r="469" spans="2:16" ht="12.75">
      <c r="B469" s="1" t="str">
        <f t="shared" si="84"/>
        <v> </v>
      </c>
      <c r="C469" s="1" t="str">
        <f t="shared" si="85"/>
        <v> </v>
      </c>
      <c r="D469" s="20" t="str">
        <f t="shared" si="86"/>
        <v> </v>
      </c>
      <c r="E469" s="20" t="str">
        <f t="shared" si="87"/>
        <v> </v>
      </c>
      <c r="F469" s="20" t="str">
        <f t="shared" si="88"/>
        <v> </v>
      </c>
      <c r="G469" s="20" t="str">
        <f t="shared" si="89"/>
        <v> </v>
      </c>
      <c r="H469" s="20" t="str">
        <f t="shared" si="90"/>
        <v> </v>
      </c>
      <c r="J469" s="1" t="str">
        <f t="shared" si="91"/>
        <v> </v>
      </c>
      <c r="K469" s="1" t="str">
        <f t="shared" si="92"/>
        <v> </v>
      </c>
      <c r="L469" s="20" t="str">
        <f t="shared" si="93"/>
        <v> </v>
      </c>
      <c r="M469" s="20" t="str">
        <f t="shared" si="94"/>
        <v> </v>
      </c>
      <c r="N469" s="20" t="str">
        <f t="shared" si="95"/>
        <v> </v>
      </c>
      <c r="O469" s="20" t="str">
        <f t="shared" si="96"/>
        <v> </v>
      </c>
      <c r="P469" s="20" t="str">
        <f t="shared" si="97"/>
        <v> </v>
      </c>
    </row>
    <row r="470" spans="2:16" ht="12.75">
      <c r="B470" s="1" t="str">
        <f t="shared" si="84"/>
        <v> </v>
      </c>
      <c r="C470" s="1" t="str">
        <f t="shared" si="85"/>
        <v> </v>
      </c>
      <c r="D470" s="20" t="str">
        <f t="shared" si="86"/>
        <v> </v>
      </c>
      <c r="E470" s="20" t="str">
        <f t="shared" si="87"/>
        <v> </v>
      </c>
      <c r="F470" s="20" t="str">
        <f t="shared" si="88"/>
        <v> </v>
      </c>
      <c r="G470" s="20" t="str">
        <f t="shared" si="89"/>
        <v> </v>
      </c>
      <c r="H470" s="20" t="str">
        <f t="shared" si="90"/>
        <v> </v>
      </c>
      <c r="J470" s="1" t="str">
        <f t="shared" si="91"/>
        <v> </v>
      </c>
      <c r="K470" s="1" t="str">
        <f t="shared" si="92"/>
        <v> </v>
      </c>
      <c r="L470" s="20" t="str">
        <f t="shared" si="93"/>
        <v> </v>
      </c>
      <c r="M470" s="20" t="str">
        <f t="shared" si="94"/>
        <v> </v>
      </c>
      <c r="N470" s="20" t="str">
        <f t="shared" si="95"/>
        <v> </v>
      </c>
      <c r="O470" s="20" t="str">
        <f t="shared" si="96"/>
        <v> </v>
      </c>
      <c r="P470" s="20" t="str">
        <f t="shared" si="97"/>
        <v> </v>
      </c>
    </row>
    <row r="471" spans="2:16" ht="12.75">
      <c r="B471" s="1" t="str">
        <f t="shared" si="84"/>
        <v> </v>
      </c>
      <c r="C471" s="1" t="str">
        <f t="shared" si="85"/>
        <v> </v>
      </c>
      <c r="D471" s="20" t="str">
        <f t="shared" si="86"/>
        <v> </v>
      </c>
      <c r="E471" s="20" t="str">
        <f t="shared" si="87"/>
        <v> </v>
      </c>
      <c r="F471" s="20" t="str">
        <f t="shared" si="88"/>
        <v> </v>
      </c>
      <c r="G471" s="20" t="str">
        <f t="shared" si="89"/>
        <v> </v>
      </c>
      <c r="H471" s="20" t="str">
        <f t="shared" si="90"/>
        <v> </v>
      </c>
      <c r="J471" s="1" t="str">
        <f t="shared" si="91"/>
        <v> </v>
      </c>
      <c r="K471" s="1" t="str">
        <f t="shared" si="92"/>
        <v> </v>
      </c>
      <c r="L471" s="20" t="str">
        <f t="shared" si="93"/>
        <v> </v>
      </c>
      <c r="M471" s="20" t="str">
        <f t="shared" si="94"/>
        <v> </v>
      </c>
      <c r="N471" s="20" t="str">
        <f t="shared" si="95"/>
        <v> </v>
      </c>
      <c r="O471" s="20" t="str">
        <f t="shared" si="96"/>
        <v> </v>
      </c>
      <c r="P471" s="20" t="str">
        <f t="shared" si="97"/>
        <v> </v>
      </c>
    </row>
    <row r="472" spans="2:16" ht="12.75">
      <c r="B472" s="1" t="str">
        <f t="shared" si="84"/>
        <v> </v>
      </c>
      <c r="C472" s="1" t="str">
        <f t="shared" si="85"/>
        <v> </v>
      </c>
      <c r="D472" s="20" t="str">
        <f t="shared" si="86"/>
        <v> </v>
      </c>
      <c r="E472" s="20" t="str">
        <f t="shared" si="87"/>
        <v> </v>
      </c>
      <c r="F472" s="20" t="str">
        <f t="shared" si="88"/>
        <v> </v>
      </c>
      <c r="G472" s="20" t="str">
        <f t="shared" si="89"/>
        <v> </v>
      </c>
      <c r="H472" s="20" t="str">
        <f t="shared" si="90"/>
        <v> </v>
      </c>
      <c r="J472" s="1" t="str">
        <f t="shared" si="91"/>
        <v> </v>
      </c>
      <c r="K472" s="1" t="str">
        <f t="shared" si="92"/>
        <v> </v>
      </c>
      <c r="L472" s="20" t="str">
        <f t="shared" si="93"/>
        <v> </v>
      </c>
      <c r="M472" s="20" t="str">
        <f t="shared" si="94"/>
        <v> </v>
      </c>
      <c r="N472" s="20" t="str">
        <f t="shared" si="95"/>
        <v> </v>
      </c>
      <c r="O472" s="20" t="str">
        <f t="shared" si="96"/>
        <v> </v>
      </c>
      <c r="P472" s="20" t="str">
        <f t="shared" si="97"/>
        <v> </v>
      </c>
    </row>
    <row r="473" spans="2:16" ht="12.75">
      <c r="B473" s="1" t="str">
        <f t="shared" si="84"/>
        <v> </v>
      </c>
      <c r="C473" s="1" t="str">
        <f t="shared" si="85"/>
        <v> </v>
      </c>
      <c r="D473" s="20" t="str">
        <f t="shared" si="86"/>
        <v> </v>
      </c>
      <c r="E473" s="20" t="str">
        <f t="shared" si="87"/>
        <v> </v>
      </c>
      <c r="F473" s="20" t="str">
        <f t="shared" si="88"/>
        <v> </v>
      </c>
      <c r="G473" s="20" t="str">
        <f t="shared" si="89"/>
        <v> </v>
      </c>
      <c r="H473" s="20" t="str">
        <f t="shared" si="90"/>
        <v> </v>
      </c>
      <c r="J473" s="1" t="str">
        <f t="shared" si="91"/>
        <v> </v>
      </c>
      <c r="K473" s="1" t="str">
        <f t="shared" si="92"/>
        <v> </v>
      </c>
      <c r="L473" s="20" t="str">
        <f t="shared" si="93"/>
        <v> </v>
      </c>
      <c r="M473" s="20" t="str">
        <f t="shared" si="94"/>
        <v> </v>
      </c>
      <c r="N473" s="20" t="str">
        <f t="shared" si="95"/>
        <v> </v>
      </c>
      <c r="O473" s="20" t="str">
        <f t="shared" si="96"/>
        <v> </v>
      </c>
      <c r="P473" s="20" t="str">
        <f t="shared" si="97"/>
        <v> </v>
      </c>
    </row>
    <row r="474" spans="2:16" ht="12.75">
      <c r="B474" s="1" t="str">
        <f t="shared" si="84"/>
        <v> </v>
      </c>
      <c r="C474" s="1" t="str">
        <f t="shared" si="85"/>
        <v> </v>
      </c>
      <c r="D474" s="20" t="str">
        <f t="shared" si="86"/>
        <v> </v>
      </c>
      <c r="E474" s="20" t="str">
        <f t="shared" si="87"/>
        <v> </v>
      </c>
      <c r="F474" s="20" t="str">
        <f t="shared" si="88"/>
        <v> </v>
      </c>
      <c r="G474" s="20" t="str">
        <f t="shared" si="89"/>
        <v> </v>
      </c>
      <c r="H474" s="20" t="str">
        <f t="shared" si="90"/>
        <v> </v>
      </c>
      <c r="J474" s="1" t="str">
        <f t="shared" si="91"/>
        <v> </v>
      </c>
      <c r="K474" s="1" t="str">
        <f t="shared" si="92"/>
        <v> </v>
      </c>
      <c r="L474" s="20" t="str">
        <f t="shared" si="93"/>
        <v> </v>
      </c>
      <c r="M474" s="20" t="str">
        <f t="shared" si="94"/>
        <v> </v>
      </c>
      <c r="N474" s="20" t="str">
        <f t="shared" si="95"/>
        <v> </v>
      </c>
      <c r="O474" s="20" t="str">
        <f t="shared" si="96"/>
        <v> </v>
      </c>
      <c r="P474" s="20" t="str">
        <f t="shared" si="97"/>
        <v> </v>
      </c>
    </row>
    <row r="475" spans="2:16" ht="12.75">
      <c r="B475" s="1" t="str">
        <f t="shared" si="84"/>
        <v> </v>
      </c>
      <c r="C475" s="1" t="str">
        <f t="shared" si="85"/>
        <v> </v>
      </c>
      <c r="D475" s="20" t="str">
        <f t="shared" si="86"/>
        <v> </v>
      </c>
      <c r="E475" s="20" t="str">
        <f t="shared" si="87"/>
        <v> </v>
      </c>
      <c r="F475" s="20" t="str">
        <f t="shared" si="88"/>
        <v> </v>
      </c>
      <c r="G475" s="20" t="str">
        <f t="shared" si="89"/>
        <v> </v>
      </c>
      <c r="H475" s="20" t="str">
        <f t="shared" si="90"/>
        <v> </v>
      </c>
      <c r="J475" s="1" t="str">
        <f t="shared" si="91"/>
        <v> </v>
      </c>
      <c r="K475" s="1" t="str">
        <f t="shared" si="92"/>
        <v> </v>
      </c>
      <c r="L475" s="20" t="str">
        <f t="shared" si="93"/>
        <v> </v>
      </c>
      <c r="M475" s="20" t="str">
        <f t="shared" si="94"/>
        <v> </v>
      </c>
      <c r="N475" s="20" t="str">
        <f t="shared" si="95"/>
        <v> </v>
      </c>
      <c r="O475" s="20" t="str">
        <f t="shared" si="96"/>
        <v> </v>
      </c>
      <c r="P475" s="20" t="str">
        <f t="shared" si="97"/>
        <v> </v>
      </c>
    </row>
    <row r="476" spans="2:16" ht="12.75">
      <c r="B476" s="1" t="str">
        <f aca="true" t="shared" si="98" ref="B476:B539">IF(C476&lt;&gt;" ",INT(C475/12)+1," ")</f>
        <v> </v>
      </c>
      <c r="C476" s="1" t="str">
        <f aca="true" t="shared" si="99" ref="C476:C539">IF(CODE(C475)=32," ",IF(C475+1&gt;$E$11," ",+C475+1))</f>
        <v> </v>
      </c>
      <c r="D476" s="20" t="str">
        <f aca="true" t="shared" si="100" ref="D476:D539">IF(C476&lt;&gt;" ",PMT($E$9,($E$11)-C475,-G475)," ")</f>
        <v> </v>
      </c>
      <c r="E476" s="20" t="str">
        <f aca="true" t="shared" si="101" ref="E476:E539">IF(C476&lt;&gt;" ",G475*$E$9," ")</f>
        <v> </v>
      </c>
      <c r="F476" s="20" t="str">
        <f aca="true" t="shared" si="102" ref="F476:F539">IF(C476&lt;&gt;" ",D476-E476+H476," ")</f>
        <v> </v>
      </c>
      <c r="G476" s="20" t="str">
        <f aca="true" t="shared" si="103" ref="G476:G539">IF(C476&lt;&gt;" ",G475-F476," ")</f>
        <v> </v>
      </c>
      <c r="H476" s="20" t="str">
        <f aca="true" t="shared" si="104" ref="H476:H539">IF(C476&lt;&gt;" ",IF(AND($E$17=B476,$E$18=C476-(B476-1)*12),$E$16,0)," ")</f>
        <v> </v>
      </c>
      <c r="J476" s="1" t="str">
        <f t="shared" si="91"/>
        <v> </v>
      </c>
      <c r="K476" s="1" t="str">
        <f t="shared" si="92"/>
        <v> </v>
      </c>
      <c r="L476" s="20" t="str">
        <f t="shared" si="93"/>
        <v> </v>
      </c>
      <c r="M476" s="20" t="str">
        <f t="shared" si="94"/>
        <v> </v>
      </c>
      <c r="N476" s="20" t="str">
        <f t="shared" si="95"/>
        <v> </v>
      </c>
      <c r="O476" s="20" t="str">
        <f t="shared" si="96"/>
        <v> </v>
      </c>
      <c r="P476" s="20" t="str">
        <f t="shared" si="97"/>
        <v> </v>
      </c>
    </row>
    <row r="477" spans="2:16" ht="12.75">
      <c r="B477" s="1" t="str">
        <f t="shared" si="98"/>
        <v> </v>
      </c>
      <c r="C477" s="1" t="str">
        <f t="shared" si="99"/>
        <v> </v>
      </c>
      <c r="D477" s="20" t="str">
        <f t="shared" si="100"/>
        <v> </v>
      </c>
      <c r="E477" s="20" t="str">
        <f t="shared" si="101"/>
        <v> </v>
      </c>
      <c r="F477" s="20" t="str">
        <f t="shared" si="102"/>
        <v> </v>
      </c>
      <c r="G477" s="20" t="str">
        <f t="shared" si="103"/>
        <v> </v>
      </c>
      <c r="H477" s="20" t="str">
        <f t="shared" si="104"/>
        <v> </v>
      </c>
      <c r="J477" s="1" t="str">
        <f t="shared" si="91"/>
        <v> </v>
      </c>
      <c r="K477" s="1" t="str">
        <f t="shared" si="92"/>
        <v> </v>
      </c>
      <c r="L477" s="20" t="str">
        <f t="shared" si="93"/>
        <v> </v>
      </c>
      <c r="M477" s="20" t="str">
        <f t="shared" si="94"/>
        <v> </v>
      </c>
      <c r="N477" s="20" t="str">
        <f t="shared" si="95"/>
        <v> </v>
      </c>
      <c r="O477" s="20" t="str">
        <f t="shared" si="96"/>
        <v> </v>
      </c>
      <c r="P477" s="20" t="str">
        <f t="shared" si="97"/>
        <v> </v>
      </c>
    </row>
    <row r="478" spans="2:16" ht="12.75">
      <c r="B478" s="1" t="str">
        <f t="shared" si="98"/>
        <v> </v>
      </c>
      <c r="C478" s="1" t="str">
        <f t="shared" si="99"/>
        <v> </v>
      </c>
      <c r="D478" s="20" t="str">
        <f t="shared" si="100"/>
        <v> </v>
      </c>
      <c r="E478" s="20" t="str">
        <f t="shared" si="101"/>
        <v> </v>
      </c>
      <c r="F478" s="20" t="str">
        <f t="shared" si="102"/>
        <v> </v>
      </c>
      <c r="G478" s="20" t="str">
        <f t="shared" si="103"/>
        <v> </v>
      </c>
      <c r="H478" s="20" t="str">
        <f t="shared" si="104"/>
        <v> </v>
      </c>
      <c r="J478" s="1" t="str">
        <f t="shared" si="91"/>
        <v> </v>
      </c>
      <c r="K478" s="1" t="str">
        <f t="shared" si="92"/>
        <v> </v>
      </c>
      <c r="L478" s="20" t="str">
        <f t="shared" si="93"/>
        <v> </v>
      </c>
      <c r="M478" s="20" t="str">
        <f t="shared" si="94"/>
        <v> </v>
      </c>
      <c r="N478" s="20" t="str">
        <f t="shared" si="95"/>
        <v> </v>
      </c>
      <c r="O478" s="20" t="str">
        <f t="shared" si="96"/>
        <v> </v>
      </c>
      <c r="P478" s="20" t="str">
        <f t="shared" si="97"/>
        <v> </v>
      </c>
    </row>
    <row r="479" spans="2:16" ht="12.75">
      <c r="B479" s="1" t="str">
        <f t="shared" si="98"/>
        <v> </v>
      </c>
      <c r="C479" s="1" t="str">
        <f t="shared" si="99"/>
        <v> </v>
      </c>
      <c r="D479" s="20" t="str">
        <f t="shared" si="100"/>
        <v> </v>
      </c>
      <c r="E479" s="20" t="str">
        <f t="shared" si="101"/>
        <v> </v>
      </c>
      <c r="F479" s="20" t="str">
        <f t="shared" si="102"/>
        <v> </v>
      </c>
      <c r="G479" s="20" t="str">
        <f t="shared" si="103"/>
        <v> </v>
      </c>
      <c r="H479" s="20" t="str">
        <f t="shared" si="104"/>
        <v> </v>
      </c>
      <c r="J479" s="1" t="str">
        <f t="shared" si="91"/>
        <v> </v>
      </c>
      <c r="K479" s="1" t="str">
        <f t="shared" si="92"/>
        <v> </v>
      </c>
      <c r="L479" s="20" t="str">
        <f t="shared" si="93"/>
        <v> </v>
      </c>
      <c r="M479" s="20" t="str">
        <f t="shared" si="94"/>
        <v> </v>
      </c>
      <c r="N479" s="20" t="str">
        <f t="shared" si="95"/>
        <v> </v>
      </c>
      <c r="O479" s="20" t="str">
        <f t="shared" si="96"/>
        <v> </v>
      </c>
      <c r="P479" s="20" t="str">
        <f t="shared" si="97"/>
        <v> </v>
      </c>
    </row>
    <row r="480" spans="2:16" ht="12.75">
      <c r="B480" s="1" t="str">
        <f t="shared" si="98"/>
        <v> </v>
      </c>
      <c r="C480" s="1" t="str">
        <f t="shared" si="99"/>
        <v> </v>
      </c>
      <c r="D480" s="20" t="str">
        <f t="shared" si="100"/>
        <v> </v>
      </c>
      <c r="E480" s="20" t="str">
        <f t="shared" si="101"/>
        <v> </v>
      </c>
      <c r="F480" s="20" t="str">
        <f t="shared" si="102"/>
        <v> </v>
      </c>
      <c r="G480" s="20" t="str">
        <f t="shared" si="103"/>
        <v> </v>
      </c>
      <c r="H480" s="20" t="str">
        <f t="shared" si="104"/>
        <v> </v>
      </c>
      <c r="J480" s="1" t="str">
        <f t="shared" si="91"/>
        <v> </v>
      </c>
      <c r="K480" s="1" t="str">
        <f t="shared" si="92"/>
        <v> </v>
      </c>
      <c r="L480" s="20" t="str">
        <f t="shared" si="93"/>
        <v> </v>
      </c>
      <c r="M480" s="20" t="str">
        <f t="shared" si="94"/>
        <v> </v>
      </c>
      <c r="N480" s="20" t="str">
        <f t="shared" si="95"/>
        <v> </v>
      </c>
      <c r="O480" s="20" t="str">
        <f t="shared" si="96"/>
        <v> </v>
      </c>
      <c r="P480" s="20" t="str">
        <f t="shared" si="97"/>
        <v> </v>
      </c>
    </row>
    <row r="481" spans="2:16" ht="12.75">
      <c r="B481" s="1" t="str">
        <f t="shared" si="98"/>
        <v> </v>
      </c>
      <c r="C481" s="1" t="str">
        <f t="shared" si="99"/>
        <v> </v>
      </c>
      <c r="D481" s="20" t="str">
        <f t="shared" si="100"/>
        <v> </v>
      </c>
      <c r="E481" s="20" t="str">
        <f t="shared" si="101"/>
        <v> </v>
      </c>
      <c r="F481" s="20" t="str">
        <f t="shared" si="102"/>
        <v> </v>
      </c>
      <c r="G481" s="20" t="str">
        <f t="shared" si="103"/>
        <v> </v>
      </c>
      <c r="H481" s="20" t="str">
        <f t="shared" si="104"/>
        <v> </v>
      </c>
      <c r="J481" s="1" t="str">
        <f aca="true" t="shared" si="105" ref="J481:J544">IF(K481&lt;&gt;" ",INT(K480/12)+1," ")</f>
        <v> </v>
      </c>
      <c r="K481" s="1" t="str">
        <f aca="true" t="shared" si="106" ref="K481:K544">IF(CODE(K480)=32," ",IF(AND(K480+1&lt;=$E$12,O480&gt;0),+K480+1," "))</f>
        <v> </v>
      </c>
      <c r="L481" s="20" t="str">
        <f aca="true" t="shared" si="107" ref="L481:L544">IF(K481&lt;&gt;" ",IF(O480&lt;L480,O480+M481,PMT($E$9,($E$11),-$E$5))," ")</f>
        <v> </v>
      </c>
      <c r="M481" s="20" t="str">
        <f aca="true" t="shared" si="108" ref="M481:M544">IF(K481&lt;&gt;" ",O480*$E$9," ")</f>
        <v> </v>
      </c>
      <c r="N481" s="20" t="str">
        <f aca="true" t="shared" si="109" ref="N481:N544">IF(K481&lt;&gt;" ",L481-M481+P481," ")</f>
        <v> </v>
      </c>
      <c r="O481" s="20" t="str">
        <f aca="true" t="shared" si="110" ref="O481:O544">IF(K481&lt;&gt;" ",O480-N481," ")</f>
        <v> </v>
      </c>
      <c r="P481" s="20" t="str">
        <f aca="true" t="shared" si="111" ref="P481:P544">IF(K481&lt;&gt;" ",IF(AND($E$17=J481,$E$18=K481-(J481-1)*12),$E$16,0)," ")</f>
        <v> </v>
      </c>
    </row>
    <row r="482" spans="2:16" ht="12.75">
      <c r="B482" s="1" t="str">
        <f t="shared" si="98"/>
        <v> </v>
      </c>
      <c r="C482" s="1" t="str">
        <f t="shared" si="99"/>
        <v> </v>
      </c>
      <c r="D482" s="20" t="str">
        <f t="shared" si="100"/>
        <v> </v>
      </c>
      <c r="E482" s="20" t="str">
        <f t="shared" si="101"/>
        <v> </v>
      </c>
      <c r="F482" s="20" t="str">
        <f t="shared" si="102"/>
        <v> </v>
      </c>
      <c r="G482" s="20" t="str">
        <f t="shared" si="103"/>
        <v> </v>
      </c>
      <c r="H482" s="20" t="str">
        <f t="shared" si="104"/>
        <v> </v>
      </c>
      <c r="J482" s="1" t="str">
        <f t="shared" si="105"/>
        <v> </v>
      </c>
      <c r="K482" s="1" t="str">
        <f t="shared" si="106"/>
        <v> </v>
      </c>
      <c r="L482" s="20" t="str">
        <f t="shared" si="107"/>
        <v> </v>
      </c>
      <c r="M482" s="20" t="str">
        <f t="shared" si="108"/>
        <v> </v>
      </c>
      <c r="N482" s="20" t="str">
        <f t="shared" si="109"/>
        <v> </v>
      </c>
      <c r="O482" s="20" t="str">
        <f t="shared" si="110"/>
        <v> </v>
      </c>
      <c r="P482" s="20" t="str">
        <f t="shared" si="111"/>
        <v> </v>
      </c>
    </row>
    <row r="483" spans="2:16" ht="12.75">
      <c r="B483" s="1" t="str">
        <f t="shared" si="98"/>
        <v> </v>
      </c>
      <c r="C483" s="1" t="str">
        <f t="shared" si="99"/>
        <v> </v>
      </c>
      <c r="D483" s="20" t="str">
        <f t="shared" si="100"/>
        <v> </v>
      </c>
      <c r="E483" s="20" t="str">
        <f t="shared" si="101"/>
        <v> </v>
      </c>
      <c r="F483" s="20" t="str">
        <f t="shared" si="102"/>
        <v> </v>
      </c>
      <c r="G483" s="20" t="str">
        <f t="shared" si="103"/>
        <v> </v>
      </c>
      <c r="H483" s="20" t="str">
        <f t="shared" si="104"/>
        <v> </v>
      </c>
      <c r="J483" s="1" t="str">
        <f t="shared" si="105"/>
        <v> </v>
      </c>
      <c r="K483" s="1" t="str">
        <f t="shared" si="106"/>
        <v> </v>
      </c>
      <c r="L483" s="20" t="str">
        <f t="shared" si="107"/>
        <v> </v>
      </c>
      <c r="M483" s="20" t="str">
        <f t="shared" si="108"/>
        <v> </v>
      </c>
      <c r="N483" s="20" t="str">
        <f t="shared" si="109"/>
        <v> </v>
      </c>
      <c r="O483" s="20" t="str">
        <f t="shared" si="110"/>
        <v> </v>
      </c>
      <c r="P483" s="20" t="str">
        <f t="shared" si="111"/>
        <v> </v>
      </c>
    </row>
    <row r="484" spans="2:16" ht="12.75">
      <c r="B484" s="1" t="str">
        <f t="shared" si="98"/>
        <v> </v>
      </c>
      <c r="C484" s="1" t="str">
        <f t="shared" si="99"/>
        <v> </v>
      </c>
      <c r="D484" s="20" t="str">
        <f t="shared" si="100"/>
        <v> </v>
      </c>
      <c r="E484" s="20" t="str">
        <f t="shared" si="101"/>
        <v> </v>
      </c>
      <c r="F484" s="20" t="str">
        <f t="shared" si="102"/>
        <v> </v>
      </c>
      <c r="G484" s="20" t="str">
        <f t="shared" si="103"/>
        <v> </v>
      </c>
      <c r="H484" s="20" t="str">
        <f t="shared" si="104"/>
        <v> </v>
      </c>
      <c r="J484" s="1" t="str">
        <f t="shared" si="105"/>
        <v> </v>
      </c>
      <c r="K484" s="1" t="str">
        <f t="shared" si="106"/>
        <v> </v>
      </c>
      <c r="L484" s="20" t="str">
        <f t="shared" si="107"/>
        <v> </v>
      </c>
      <c r="M484" s="20" t="str">
        <f t="shared" si="108"/>
        <v> </v>
      </c>
      <c r="N484" s="20" t="str">
        <f t="shared" si="109"/>
        <v> </v>
      </c>
      <c r="O484" s="20" t="str">
        <f t="shared" si="110"/>
        <v> </v>
      </c>
      <c r="P484" s="20" t="str">
        <f t="shared" si="111"/>
        <v> </v>
      </c>
    </row>
    <row r="485" spans="2:16" ht="12.75">
      <c r="B485" s="1" t="str">
        <f t="shared" si="98"/>
        <v> </v>
      </c>
      <c r="C485" s="1" t="str">
        <f t="shared" si="99"/>
        <v> </v>
      </c>
      <c r="D485" s="20" t="str">
        <f t="shared" si="100"/>
        <v> </v>
      </c>
      <c r="E485" s="20" t="str">
        <f t="shared" si="101"/>
        <v> </v>
      </c>
      <c r="F485" s="20" t="str">
        <f t="shared" si="102"/>
        <v> </v>
      </c>
      <c r="G485" s="20" t="str">
        <f t="shared" si="103"/>
        <v> </v>
      </c>
      <c r="H485" s="20" t="str">
        <f t="shared" si="104"/>
        <v> </v>
      </c>
      <c r="J485" s="1" t="str">
        <f t="shared" si="105"/>
        <v> </v>
      </c>
      <c r="K485" s="1" t="str">
        <f t="shared" si="106"/>
        <v> </v>
      </c>
      <c r="L485" s="20" t="str">
        <f t="shared" si="107"/>
        <v> </v>
      </c>
      <c r="M485" s="20" t="str">
        <f t="shared" si="108"/>
        <v> </v>
      </c>
      <c r="N485" s="20" t="str">
        <f t="shared" si="109"/>
        <v> </v>
      </c>
      <c r="O485" s="20" t="str">
        <f t="shared" si="110"/>
        <v> </v>
      </c>
      <c r="P485" s="20" t="str">
        <f t="shared" si="111"/>
        <v> </v>
      </c>
    </row>
    <row r="486" spans="2:16" ht="12.75">
      <c r="B486" s="1" t="str">
        <f t="shared" si="98"/>
        <v> </v>
      </c>
      <c r="C486" s="1" t="str">
        <f t="shared" si="99"/>
        <v> </v>
      </c>
      <c r="D486" s="20" t="str">
        <f t="shared" si="100"/>
        <v> </v>
      </c>
      <c r="E486" s="20" t="str">
        <f t="shared" si="101"/>
        <v> </v>
      </c>
      <c r="F486" s="20" t="str">
        <f t="shared" si="102"/>
        <v> </v>
      </c>
      <c r="G486" s="20" t="str">
        <f t="shared" si="103"/>
        <v> </v>
      </c>
      <c r="H486" s="20" t="str">
        <f t="shared" si="104"/>
        <v> </v>
      </c>
      <c r="J486" s="1" t="str">
        <f t="shared" si="105"/>
        <v> </v>
      </c>
      <c r="K486" s="1" t="str">
        <f t="shared" si="106"/>
        <v> </v>
      </c>
      <c r="L486" s="20" t="str">
        <f t="shared" si="107"/>
        <v> </v>
      </c>
      <c r="M486" s="20" t="str">
        <f t="shared" si="108"/>
        <v> </v>
      </c>
      <c r="N486" s="20" t="str">
        <f t="shared" si="109"/>
        <v> </v>
      </c>
      <c r="O486" s="20" t="str">
        <f t="shared" si="110"/>
        <v> </v>
      </c>
      <c r="P486" s="20" t="str">
        <f t="shared" si="111"/>
        <v> </v>
      </c>
    </row>
    <row r="487" spans="2:16" ht="12.75">
      <c r="B487" s="1" t="str">
        <f t="shared" si="98"/>
        <v> </v>
      </c>
      <c r="C487" s="1" t="str">
        <f t="shared" si="99"/>
        <v> </v>
      </c>
      <c r="D487" s="20" t="str">
        <f t="shared" si="100"/>
        <v> </v>
      </c>
      <c r="E487" s="20" t="str">
        <f t="shared" si="101"/>
        <v> </v>
      </c>
      <c r="F487" s="20" t="str">
        <f t="shared" si="102"/>
        <v> </v>
      </c>
      <c r="G487" s="20" t="str">
        <f t="shared" si="103"/>
        <v> </v>
      </c>
      <c r="H487" s="20" t="str">
        <f t="shared" si="104"/>
        <v> </v>
      </c>
      <c r="J487" s="1" t="str">
        <f t="shared" si="105"/>
        <v> </v>
      </c>
      <c r="K487" s="1" t="str">
        <f t="shared" si="106"/>
        <v> </v>
      </c>
      <c r="L487" s="20" t="str">
        <f t="shared" si="107"/>
        <v> </v>
      </c>
      <c r="M487" s="20" t="str">
        <f t="shared" si="108"/>
        <v> </v>
      </c>
      <c r="N487" s="20" t="str">
        <f t="shared" si="109"/>
        <v> </v>
      </c>
      <c r="O487" s="20" t="str">
        <f t="shared" si="110"/>
        <v> </v>
      </c>
      <c r="P487" s="20" t="str">
        <f t="shared" si="111"/>
        <v> </v>
      </c>
    </row>
    <row r="488" spans="2:16" ht="12.75">
      <c r="B488" s="1" t="str">
        <f t="shared" si="98"/>
        <v> </v>
      </c>
      <c r="C488" s="1" t="str">
        <f t="shared" si="99"/>
        <v> </v>
      </c>
      <c r="D488" s="20" t="str">
        <f t="shared" si="100"/>
        <v> </v>
      </c>
      <c r="E488" s="20" t="str">
        <f t="shared" si="101"/>
        <v> </v>
      </c>
      <c r="F488" s="20" t="str">
        <f t="shared" si="102"/>
        <v> </v>
      </c>
      <c r="G488" s="20" t="str">
        <f t="shared" si="103"/>
        <v> </v>
      </c>
      <c r="H488" s="20" t="str">
        <f t="shared" si="104"/>
        <v> </v>
      </c>
      <c r="J488" s="1" t="str">
        <f t="shared" si="105"/>
        <v> </v>
      </c>
      <c r="K488" s="1" t="str">
        <f t="shared" si="106"/>
        <v> </v>
      </c>
      <c r="L488" s="20" t="str">
        <f t="shared" si="107"/>
        <v> </v>
      </c>
      <c r="M488" s="20" t="str">
        <f t="shared" si="108"/>
        <v> </v>
      </c>
      <c r="N488" s="20" t="str">
        <f t="shared" si="109"/>
        <v> </v>
      </c>
      <c r="O488" s="20" t="str">
        <f t="shared" si="110"/>
        <v> </v>
      </c>
      <c r="P488" s="20" t="str">
        <f t="shared" si="111"/>
        <v> </v>
      </c>
    </row>
    <row r="489" spans="2:16" ht="12.75">
      <c r="B489" s="1" t="str">
        <f t="shared" si="98"/>
        <v> </v>
      </c>
      <c r="C489" s="1" t="str">
        <f t="shared" si="99"/>
        <v> </v>
      </c>
      <c r="D489" s="20" t="str">
        <f t="shared" si="100"/>
        <v> </v>
      </c>
      <c r="E489" s="20" t="str">
        <f t="shared" si="101"/>
        <v> </v>
      </c>
      <c r="F489" s="20" t="str">
        <f t="shared" si="102"/>
        <v> </v>
      </c>
      <c r="G489" s="20" t="str">
        <f t="shared" si="103"/>
        <v> </v>
      </c>
      <c r="H489" s="20" t="str">
        <f t="shared" si="104"/>
        <v> </v>
      </c>
      <c r="J489" s="1" t="str">
        <f t="shared" si="105"/>
        <v> </v>
      </c>
      <c r="K489" s="1" t="str">
        <f t="shared" si="106"/>
        <v> </v>
      </c>
      <c r="L489" s="20" t="str">
        <f t="shared" si="107"/>
        <v> </v>
      </c>
      <c r="M489" s="20" t="str">
        <f t="shared" si="108"/>
        <v> </v>
      </c>
      <c r="N489" s="20" t="str">
        <f t="shared" si="109"/>
        <v> </v>
      </c>
      <c r="O489" s="20" t="str">
        <f t="shared" si="110"/>
        <v> </v>
      </c>
      <c r="P489" s="20" t="str">
        <f t="shared" si="111"/>
        <v> </v>
      </c>
    </row>
    <row r="490" spans="2:16" ht="12.75">
      <c r="B490" s="1" t="str">
        <f t="shared" si="98"/>
        <v> </v>
      </c>
      <c r="C490" s="1" t="str">
        <f t="shared" si="99"/>
        <v> </v>
      </c>
      <c r="D490" s="20" t="str">
        <f t="shared" si="100"/>
        <v> </v>
      </c>
      <c r="E490" s="20" t="str">
        <f t="shared" si="101"/>
        <v> </v>
      </c>
      <c r="F490" s="20" t="str">
        <f t="shared" si="102"/>
        <v> </v>
      </c>
      <c r="G490" s="20" t="str">
        <f t="shared" si="103"/>
        <v> </v>
      </c>
      <c r="H490" s="20" t="str">
        <f t="shared" si="104"/>
        <v> </v>
      </c>
      <c r="J490" s="1" t="str">
        <f t="shared" si="105"/>
        <v> </v>
      </c>
      <c r="K490" s="1" t="str">
        <f t="shared" si="106"/>
        <v> </v>
      </c>
      <c r="L490" s="20" t="str">
        <f t="shared" si="107"/>
        <v> </v>
      </c>
      <c r="M490" s="20" t="str">
        <f t="shared" si="108"/>
        <v> </v>
      </c>
      <c r="N490" s="20" t="str">
        <f t="shared" si="109"/>
        <v> </v>
      </c>
      <c r="O490" s="20" t="str">
        <f t="shared" si="110"/>
        <v> </v>
      </c>
      <c r="P490" s="20" t="str">
        <f t="shared" si="111"/>
        <v> </v>
      </c>
    </row>
    <row r="491" spans="2:16" ht="12.75">
      <c r="B491" s="1" t="str">
        <f t="shared" si="98"/>
        <v> </v>
      </c>
      <c r="C491" s="1" t="str">
        <f t="shared" si="99"/>
        <v> </v>
      </c>
      <c r="D491" s="20" t="str">
        <f t="shared" si="100"/>
        <v> </v>
      </c>
      <c r="E491" s="20" t="str">
        <f t="shared" si="101"/>
        <v> </v>
      </c>
      <c r="F491" s="20" t="str">
        <f t="shared" si="102"/>
        <v> </v>
      </c>
      <c r="G491" s="20" t="str">
        <f t="shared" si="103"/>
        <v> </v>
      </c>
      <c r="H491" s="20" t="str">
        <f t="shared" si="104"/>
        <v> </v>
      </c>
      <c r="J491" s="1" t="str">
        <f t="shared" si="105"/>
        <v> </v>
      </c>
      <c r="K491" s="1" t="str">
        <f t="shared" si="106"/>
        <v> </v>
      </c>
      <c r="L491" s="20" t="str">
        <f t="shared" si="107"/>
        <v> </v>
      </c>
      <c r="M491" s="20" t="str">
        <f t="shared" si="108"/>
        <v> </v>
      </c>
      <c r="N491" s="20" t="str">
        <f t="shared" si="109"/>
        <v> </v>
      </c>
      <c r="O491" s="20" t="str">
        <f t="shared" si="110"/>
        <v> </v>
      </c>
      <c r="P491" s="20" t="str">
        <f t="shared" si="111"/>
        <v> </v>
      </c>
    </row>
    <row r="492" spans="2:16" ht="12.75">
      <c r="B492" s="1" t="str">
        <f t="shared" si="98"/>
        <v> </v>
      </c>
      <c r="C492" s="1" t="str">
        <f t="shared" si="99"/>
        <v> </v>
      </c>
      <c r="D492" s="20" t="str">
        <f t="shared" si="100"/>
        <v> </v>
      </c>
      <c r="E492" s="20" t="str">
        <f t="shared" si="101"/>
        <v> </v>
      </c>
      <c r="F492" s="20" t="str">
        <f t="shared" si="102"/>
        <v> </v>
      </c>
      <c r="G492" s="20" t="str">
        <f t="shared" si="103"/>
        <v> </v>
      </c>
      <c r="H492" s="20" t="str">
        <f t="shared" si="104"/>
        <v> </v>
      </c>
      <c r="J492" s="1" t="str">
        <f t="shared" si="105"/>
        <v> </v>
      </c>
      <c r="K492" s="1" t="str">
        <f t="shared" si="106"/>
        <v> </v>
      </c>
      <c r="L492" s="20" t="str">
        <f t="shared" si="107"/>
        <v> </v>
      </c>
      <c r="M492" s="20" t="str">
        <f t="shared" si="108"/>
        <v> </v>
      </c>
      <c r="N492" s="20" t="str">
        <f t="shared" si="109"/>
        <v> </v>
      </c>
      <c r="O492" s="20" t="str">
        <f t="shared" si="110"/>
        <v> </v>
      </c>
      <c r="P492" s="20" t="str">
        <f t="shared" si="111"/>
        <v> </v>
      </c>
    </row>
    <row r="493" spans="2:16" ht="12.75">
      <c r="B493" s="1" t="str">
        <f t="shared" si="98"/>
        <v> </v>
      </c>
      <c r="C493" s="1" t="str">
        <f t="shared" si="99"/>
        <v> </v>
      </c>
      <c r="D493" s="20" t="str">
        <f t="shared" si="100"/>
        <v> </v>
      </c>
      <c r="E493" s="20" t="str">
        <f t="shared" si="101"/>
        <v> </v>
      </c>
      <c r="F493" s="20" t="str">
        <f t="shared" si="102"/>
        <v> </v>
      </c>
      <c r="G493" s="20" t="str">
        <f t="shared" si="103"/>
        <v> </v>
      </c>
      <c r="H493" s="20" t="str">
        <f t="shared" si="104"/>
        <v> </v>
      </c>
      <c r="J493" s="1" t="str">
        <f t="shared" si="105"/>
        <v> </v>
      </c>
      <c r="K493" s="1" t="str">
        <f t="shared" si="106"/>
        <v> </v>
      </c>
      <c r="L493" s="20" t="str">
        <f t="shared" si="107"/>
        <v> </v>
      </c>
      <c r="M493" s="20" t="str">
        <f t="shared" si="108"/>
        <v> </v>
      </c>
      <c r="N493" s="20" t="str">
        <f t="shared" si="109"/>
        <v> </v>
      </c>
      <c r="O493" s="20" t="str">
        <f t="shared" si="110"/>
        <v> </v>
      </c>
      <c r="P493" s="20" t="str">
        <f t="shared" si="111"/>
        <v> </v>
      </c>
    </row>
    <row r="494" spans="2:16" ht="12.75">
      <c r="B494" s="1" t="str">
        <f t="shared" si="98"/>
        <v> </v>
      </c>
      <c r="C494" s="1" t="str">
        <f t="shared" si="99"/>
        <v> </v>
      </c>
      <c r="D494" s="20" t="str">
        <f t="shared" si="100"/>
        <v> </v>
      </c>
      <c r="E494" s="20" t="str">
        <f t="shared" si="101"/>
        <v> </v>
      </c>
      <c r="F494" s="20" t="str">
        <f t="shared" si="102"/>
        <v> </v>
      </c>
      <c r="G494" s="20" t="str">
        <f t="shared" si="103"/>
        <v> </v>
      </c>
      <c r="H494" s="20" t="str">
        <f t="shared" si="104"/>
        <v> </v>
      </c>
      <c r="J494" s="1" t="str">
        <f t="shared" si="105"/>
        <v> </v>
      </c>
      <c r="K494" s="1" t="str">
        <f t="shared" si="106"/>
        <v> </v>
      </c>
      <c r="L494" s="20" t="str">
        <f t="shared" si="107"/>
        <v> </v>
      </c>
      <c r="M494" s="20" t="str">
        <f t="shared" si="108"/>
        <v> </v>
      </c>
      <c r="N494" s="20" t="str">
        <f t="shared" si="109"/>
        <v> </v>
      </c>
      <c r="O494" s="20" t="str">
        <f t="shared" si="110"/>
        <v> </v>
      </c>
      <c r="P494" s="20" t="str">
        <f t="shared" si="111"/>
        <v> </v>
      </c>
    </row>
    <row r="495" spans="2:16" ht="12.75">
      <c r="B495" s="1" t="str">
        <f t="shared" si="98"/>
        <v> </v>
      </c>
      <c r="C495" s="1" t="str">
        <f t="shared" si="99"/>
        <v> </v>
      </c>
      <c r="D495" s="20" t="str">
        <f t="shared" si="100"/>
        <v> </v>
      </c>
      <c r="E495" s="20" t="str">
        <f t="shared" si="101"/>
        <v> </v>
      </c>
      <c r="F495" s="20" t="str">
        <f t="shared" si="102"/>
        <v> </v>
      </c>
      <c r="G495" s="20" t="str">
        <f t="shared" si="103"/>
        <v> </v>
      </c>
      <c r="H495" s="20" t="str">
        <f t="shared" si="104"/>
        <v> </v>
      </c>
      <c r="J495" s="1" t="str">
        <f t="shared" si="105"/>
        <v> </v>
      </c>
      <c r="K495" s="1" t="str">
        <f t="shared" si="106"/>
        <v> </v>
      </c>
      <c r="L495" s="20" t="str">
        <f t="shared" si="107"/>
        <v> </v>
      </c>
      <c r="M495" s="20" t="str">
        <f t="shared" si="108"/>
        <v> </v>
      </c>
      <c r="N495" s="20" t="str">
        <f t="shared" si="109"/>
        <v> </v>
      </c>
      <c r="O495" s="20" t="str">
        <f t="shared" si="110"/>
        <v> </v>
      </c>
      <c r="P495" s="20" t="str">
        <f t="shared" si="111"/>
        <v> </v>
      </c>
    </row>
    <row r="496" spans="2:16" ht="12.75">
      <c r="B496" s="1" t="str">
        <f t="shared" si="98"/>
        <v> </v>
      </c>
      <c r="C496" s="1" t="str">
        <f t="shared" si="99"/>
        <v> </v>
      </c>
      <c r="D496" s="20" t="str">
        <f t="shared" si="100"/>
        <v> </v>
      </c>
      <c r="E496" s="20" t="str">
        <f t="shared" si="101"/>
        <v> </v>
      </c>
      <c r="F496" s="20" t="str">
        <f t="shared" si="102"/>
        <v> </v>
      </c>
      <c r="G496" s="20" t="str">
        <f t="shared" si="103"/>
        <v> </v>
      </c>
      <c r="H496" s="20" t="str">
        <f t="shared" si="104"/>
        <v> </v>
      </c>
      <c r="J496" s="1" t="str">
        <f t="shared" si="105"/>
        <v> </v>
      </c>
      <c r="K496" s="1" t="str">
        <f t="shared" si="106"/>
        <v> </v>
      </c>
      <c r="L496" s="20" t="str">
        <f t="shared" si="107"/>
        <v> </v>
      </c>
      <c r="M496" s="20" t="str">
        <f t="shared" si="108"/>
        <v> </v>
      </c>
      <c r="N496" s="20" t="str">
        <f t="shared" si="109"/>
        <v> </v>
      </c>
      <c r="O496" s="20" t="str">
        <f t="shared" si="110"/>
        <v> </v>
      </c>
      <c r="P496" s="20" t="str">
        <f t="shared" si="111"/>
        <v> </v>
      </c>
    </row>
    <row r="497" spans="2:16" ht="12.75">
      <c r="B497" s="1" t="str">
        <f t="shared" si="98"/>
        <v> </v>
      </c>
      <c r="C497" s="1" t="str">
        <f t="shared" si="99"/>
        <v> </v>
      </c>
      <c r="D497" s="20" t="str">
        <f t="shared" si="100"/>
        <v> </v>
      </c>
      <c r="E497" s="20" t="str">
        <f t="shared" si="101"/>
        <v> </v>
      </c>
      <c r="F497" s="20" t="str">
        <f t="shared" si="102"/>
        <v> </v>
      </c>
      <c r="G497" s="20" t="str">
        <f t="shared" si="103"/>
        <v> </v>
      </c>
      <c r="H497" s="20" t="str">
        <f t="shared" si="104"/>
        <v> </v>
      </c>
      <c r="J497" s="1" t="str">
        <f t="shared" si="105"/>
        <v> </v>
      </c>
      <c r="K497" s="1" t="str">
        <f t="shared" si="106"/>
        <v> </v>
      </c>
      <c r="L497" s="20" t="str">
        <f t="shared" si="107"/>
        <v> </v>
      </c>
      <c r="M497" s="20" t="str">
        <f t="shared" si="108"/>
        <v> </v>
      </c>
      <c r="N497" s="20" t="str">
        <f t="shared" si="109"/>
        <v> </v>
      </c>
      <c r="O497" s="20" t="str">
        <f t="shared" si="110"/>
        <v> </v>
      </c>
      <c r="P497" s="20" t="str">
        <f t="shared" si="111"/>
        <v> </v>
      </c>
    </row>
    <row r="498" spans="2:16" ht="12.75">
      <c r="B498" s="1" t="str">
        <f t="shared" si="98"/>
        <v> </v>
      </c>
      <c r="C498" s="1" t="str">
        <f t="shared" si="99"/>
        <v> </v>
      </c>
      <c r="D498" s="20" t="str">
        <f t="shared" si="100"/>
        <v> </v>
      </c>
      <c r="E498" s="20" t="str">
        <f t="shared" si="101"/>
        <v> </v>
      </c>
      <c r="F498" s="20" t="str">
        <f t="shared" si="102"/>
        <v> </v>
      </c>
      <c r="G498" s="20" t="str">
        <f t="shared" si="103"/>
        <v> </v>
      </c>
      <c r="H498" s="20" t="str">
        <f t="shared" si="104"/>
        <v> </v>
      </c>
      <c r="J498" s="1" t="str">
        <f t="shared" si="105"/>
        <v> </v>
      </c>
      <c r="K498" s="1" t="str">
        <f t="shared" si="106"/>
        <v> </v>
      </c>
      <c r="L498" s="20" t="str">
        <f t="shared" si="107"/>
        <v> </v>
      </c>
      <c r="M498" s="20" t="str">
        <f t="shared" si="108"/>
        <v> </v>
      </c>
      <c r="N498" s="20" t="str">
        <f t="shared" si="109"/>
        <v> </v>
      </c>
      <c r="O498" s="20" t="str">
        <f t="shared" si="110"/>
        <v> </v>
      </c>
      <c r="P498" s="20" t="str">
        <f t="shared" si="111"/>
        <v> </v>
      </c>
    </row>
    <row r="499" spans="2:16" ht="12.75">
      <c r="B499" s="1" t="str">
        <f t="shared" si="98"/>
        <v> </v>
      </c>
      <c r="C499" s="1" t="str">
        <f t="shared" si="99"/>
        <v> </v>
      </c>
      <c r="D499" s="20" t="str">
        <f t="shared" si="100"/>
        <v> </v>
      </c>
      <c r="E499" s="20" t="str">
        <f t="shared" si="101"/>
        <v> </v>
      </c>
      <c r="F499" s="20" t="str">
        <f t="shared" si="102"/>
        <v> </v>
      </c>
      <c r="G499" s="20" t="str">
        <f t="shared" si="103"/>
        <v> </v>
      </c>
      <c r="H499" s="20" t="str">
        <f t="shared" si="104"/>
        <v> </v>
      </c>
      <c r="J499" s="1" t="str">
        <f t="shared" si="105"/>
        <v> </v>
      </c>
      <c r="K499" s="1" t="str">
        <f t="shared" si="106"/>
        <v> </v>
      </c>
      <c r="L499" s="20" t="str">
        <f t="shared" si="107"/>
        <v> </v>
      </c>
      <c r="M499" s="20" t="str">
        <f t="shared" si="108"/>
        <v> </v>
      </c>
      <c r="N499" s="20" t="str">
        <f t="shared" si="109"/>
        <v> </v>
      </c>
      <c r="O499" s="20" t="str">
        <f t="shared" si="110"/>
        <v> </v>
      </c>
      <c r="P499" s="20" t="str">
        <f t="shared" si="111"/>
        <v> </v>
      </c>
    </row>
    <row r="500" spans="2:16" ht="12.75">
      <c r="B500" s="1" t="str">
        <f t="shared" si="98"/>
        <v> </v>
      </c>
      <c r="C500" s="1" t="str">
        <f t="shared" si="99"/>
        <v> </v>
      </c>
      <c r="D500" s="20" t="str">
        <f t="shared" si="100"/>
        <v> </v>
      </c>
      <c r="E500" s="20" t="str">
        <f t="shared" si="101"/>
        <v> </v>
      </c>
      <c r="F500" s="20" t="str">
        <f t="shared" si="102"/>
        <v> </v>
      </c>
      <c r="G500" s="20" t="str">
        <f t="shared" si="103"/>
        <v> </v>
      </c>
      <c r="H500" s="20" t="str">
        <f t="shared" si="104"/>
        <v> </v>
      </c>
      <c r="J500" s="1" t="str">
        <f t="shared" si="105"/>
        <v> </v>
      </c>
      <c r="K500" s="1" t="str">
        <f t="shared" si="106"/>
        <v> </v>
      </c>
      <c r="L500" s="20" t="str">
        <f t="shared" si="107"/>
        <v> </v>
      </c>
      <c r="M500" s="20" t="str">
        <f t="shared" si="108"/>
        <v> </v>
      </c>
      <c r="N500" s="20" t="str">
        <f t="shared" si="109"/>
        <v> </v>
      </c>
      <c r="O500" s="20" t="str">
        <f t="shared" si="110"/>
        <v> </v>
      </c>
      <c r="P500" s="20" t="str">
        <f t="shared" si="111"/>
        <v> </v>
      </c>
    </row>
    <row r="501" spans="2:16" ht="12.75">
      <c r="B501" s="1" t="str">
        <f t="shared" si="98"/>
        <v> </v>
      </c>
      <c r="C501" s="1" t="str">
        <f t="shared" si="99"/>
        <v> </v>
      </c>
      <c r="D501" s="20" t="str">
        <f t="shared" si="100"/>
        <v> </v>
      </c>
      <c r="E501" s="20" t="str">
        <f t="shared" si="101"/>
        <v> </v>
      </c>
      <c r="F501" s="20" t="str">
        <f t="shared" si="102"/>
        <v> </v>
      </c>
      <c r="G501" s="20" t="str">
        <f t="shared" si="103"/>
        <v> </v>
      </c>
      <c r="H501" s="20" t="str">
        <f t="shared" si="104"/>
        <v> </v>
      </c>
      <c r="J501" s="1" t="str">
        <f t="shared" si="105"/>
        <v> </v>
      </c>
      <c r="K501" s="1" t="str">
        <f t="shared" si="106"/>
        <v> </v>
      </c>
      <c r="L501" s="20" t="str">
        <f t="shared" si="107"/>
        <v> </v>
      </c>
      <c r="M501" s="20" t="str">
        <f t="shared" si="108"/>
        <v> </v>
      </c>
      <c r="N501" s="20" t="str">
        <f t="shared" si="109"/>
        <v> </v>
      </c>
      <c r="O501" s="20" t="str">
        <f t="shared" si="110"/>
        <v> </v>
      </c>
      <c r="P501" s="20" t="str">
        <f t="shared" si="111"/>
        <v> </v>
      </c>
    </row>
    <row r="502" spans="2:16" ht="12.75">
      <c r="B502" s="1" t="str">
        <f t="shared" si="98"/>
        <v> </v>
      </c>
      <c r="C502" s="1" t="str">
        <f t="shared" si="99"/>
        <v> </v>
      </c>
      <c r="D502" s="20" t="str">
        <f t="shared" si="100"/>
        <v> </v>
      </c>
      <c r="E502" s="20" t="str">
        <f t="shared" si="101"/>
        <v> </v>
      </c>
      <c r="F502" s="20" t="str">
        <f t="shared" si="102"/>
        <v> </v>
      </c>
      <c r="G502" s="20" t="str">
        <f t="shared" si="103"/>
        <v> </v>
      </c>
      <c r="H502" s="20" t="str">
        <f t="shared" si="104"/>
        <v> </v>
      </c>
      <c r="J502" s="1" t="str">
        <f t="shared" si="105"/>
        <v> </v>
      </c>
      <c r="K502" s="1" t="str">
        <f t="shared" si="106"/>
        <v> </v>
      </c>
      <c r="L502" s="20" t="str">
        <f t="shared" si="107"/>
        <v> </v>
      </c>
      <c r="M502" s="20" t="str">
        <f t="shared" si="108"/>
        <v> </v>
      </c>
      <c r="N502" s="20" t="str">
        <f t="shared" si="109"/>
        <v> </v>
      </c>
      <c r="O502" s="20" t="str">
        <f t="shared" si="110"/>
        <v> </v>
      </c>
      <c r="P502" s="20" t="str">
        <f t="shared" si="111"/>
        <v> </v>
      </c>
    </row>
    <row r="503" spans="2:16" ht="12.75">
      <c r="B503" s="1" t="str">
        <f t="shared" si="98"/>
        <v> </v>
      </c>
      <c r="C503" s="1" t="str">
        <f t="shared" si="99"/>
        <v> </v>
      </c>
      <c r="D503" s="20" t="str">
        <f t="shared" si="100"/>
        <v> </v>
      </c>
      <c r="E503" s="20" t="str">
        <f t="shared" si="101"/>
        <v> </v>
      </c>
      <c r="F503" s="20" t="str">
        <f t="shared" si="102"/>
        <v> </v>
      </c>
      <c r="G503" s="20" t="str">
        <f t="shared" si="103"/>
        <v> </v>
      </c>
      <c r="H503" s="20" t="str">
        <f t="shared" si="104"/>
        <v> </v>
      </c>
      <c r="J503" s="1" t="str">
        <f t="shared" si="105"/>
        <v> </v>
      </c>
      <c r="K503" s="1" t="str">
        <f t="shared" si="106"/>
        <v> </v>
      </c>
      <c r="L503" s="20" t="str">
        <f t="shared" si="107"/>
        <v> </v>
      </c>
      <c r="M503" s="20" t="str">
        <f t="shared" si="108"/>
        <v> </v>
      </c>
      <c r="N503" s="20" t="str">
        <f t="shared" si="109"/>
        <v> </v>
      </c>
      <c r="O503" s="20" t="str">
        <f t="shared" si="110"/>
        <v> </v>
      </c>
      <c r="P503" s="20" t="str">
        <f t="shared" si="111"/>
        <v> </v>
      </c>
    </row>
    <row r="504" spans="2:16" ht="12.75">
      <c r="B504" s="1" t="str">
        <f t="shared" si="98"/>
        <v> </v>
      </c>
      <c r="C504" s="1" t="str">
        <f t="shared" si="99"/>
        <v> </v>
      </c>
      <c r="D504" s="20" t="str">
        <f t="shared" si="100"/>
        <v> </v>
      </c>
      <c r="E504" s="20" t="str">
        <f t="shared" si="101"/>
        <v> </v>
      </c>
      <c r="F504" s="20" t="str">
        <f t="shared" si="102"/>
        <v> </v>
      </c>
      <c r="G504" s="20" t="str">
        <f t="shared" si="103"/>
        <v> </v>
      </c>
      <c r="H504" s="20" t="str">
        <f t="shared" si="104"/>
        <v> </v>
      </c>
      <c r="J504" s="1" t="str">
        <f t="shared" si="105"/>
        <v> </v>
      </c>
      <c r="K504" s="1" t="str">
        <f t="shared" si="106"/>
        <v> </v>
      </c>
      <c r="L504" s="20" t="str">
        <f t="shared" si="107"/>
        <v> </v>
      </c>
      <c r="M504" s="20" t="str">
        <f t="shared" si="108"/>
        <v> </v>
      </c>
      <c r="N504" s="20" t="str">
        <f t="shared" si="109"/>
        <v> </v>
      </c>
      <c r="O504" s="20" t="str">
        <f t="shared" si="110"/>
        <v> </v>
      </c>
      <c r="P504" s="20" t="str">
        <f t="shared" si="111"/>
        <v> </v>
      </c>
    </row>
    <row r="505" spans="2:16" ht="12.75">
      <c r="B505" s="1" t="str">
        <f t="shared" si="98"/>
        <v> </v>
      </c>
      <c r="C505" s="1" t="str">
        <f t="shared" si="99"/>
        <v> </v>
      </c>
      <c r="D505" s="20" t="str">
        <f t="shared" si="100"/>
        <v> </v>
      </c>
      <c r="E505" s="20" t="str">
        <f t="shared" si="101"/>
        <v> </v>
      </c>
      <c r="F505" s="20" t="str">
        <f t="shared" si="102"/>
        <v> </v>
      </c>
      <c r="G505" s="20" t="str">
        <f t="shared" si="103"/>
        <v> </v>
      </c>
      <c r="H505" s="20" t="str">
        <f t="shared" si="104"/>
        <v> </v>
      </c>
      <c r="J505" s="1" t="str">
        <f t="shared" si="105"/>
        <v> </v>
      </c>
      <c r="K505" s="1" t="str">
        <f t="shared" si="106"/>
        <v> </v>
      </c>
      <c r="L505" s="20" t="str">
        <f t="shared" si="107"/>
        <v> </v>
      </c>
      <c r="M505" s="20" t="str">
        <f t="shared" si="108"/>
        <v> </v>
      </c>
      <c r="N505" s="20" t="str">
        <f t="shared" si="109"/>
        <v> </v>
      </c>
      <c r="O505" s="20" t="str">
        <f t="shared" si="110"/>
        <v> </v>
      </c>
      <c r="P505" s="20" t="str">
        <f t="shared" si="111"/>
        <v> </v>
      </c>
    </row>
    <row r="506" spans="2:16" ht="12.75">
      <c r="B506" s="1" t="str">
        <f t="shared" si="98"/>
        <v> </v>
      </c>
      <c r="C506" s="1" t="str">
        <f t="shared" si="99"/>
        <v> </v>
      </c>
      <c r="D506" s="20" t="str">
        <f t="shared" si="100"/>
        <v> </v>
      </c>
      <c r="E506" s="20" t="str">
        <f t="shared" si="101"/>
        <v> </v>
      </c>
      <c r="F506" s="20" t="str">
        <f t="shared" si="102"/>
        <v> </v>
      </c>
      <c r="G506" s="20" t="str">
        <f t="shared" si="103"/>
        <v> </v>
      </c>
      <c r="H506" s="20" t="str">
        <f t="shared" si="104"/>
        <v> </v>
      </c>
      <c r="J506" s="1" t="str">
        <f t="shared" si="105"/>
        <v> </v>
      </c>
      <c r="K506" s="1" t="str">
        <f t="shared" si="106"/>
        <v> </v>
      </c>
      <c r="L506" s="20" t="str">
        <f t="shared" si="107"/>
        <v> </v>
      </c>
      <c r="M506" s="20" t="str">
        <f t="shared" si="108"/>
        <v> </v>
      </c>
      <c r="N506" s="20" t="str">
        <f t="shared" si="109"/>
        <v> </v>
      </c>
      <c r="O506" s="20" t="str">
        <f t="shared" si="110"/>
        <v> </v>
      </c>
      <c r="P506" s="20" t="str">
        <f t="shared" si="111"/>
        <v> </v>
      </c>
    </row>
    <row r="507" spans="2:16" ht="12.75">
      <c r="B507" s="1" t="str">
        <f t="shared" si="98"/>
        <v> </v>
      </c>
      <c r="C507" s="1" t="str">
        <f t="shared" si="99"/>
        <v> </v>
      </c>
      <c r="D507" s="20" t="str">
        <f t="shared" si="100"/>
        <v> </v>
      </c>
      <c r="E507" s="20" t="str">
        <f t="shared" si="101"/>
        <v> </v>
      </c>
      <c r="F507" s="20" t="str">
        <f t="shared" si="102"/>
        <v> </v>
      </c>
      <c r="G507" s="20" t="str">
        <f t="shared" si="103"/>
        <v> </v>
      </c>
      <c r="H507" s="20" t="str">
        <f t="shared" si="104"/>
        <v> </v>
      </c>
      <c r="J507" s="1" t="str">
        <f t="shared" si="105"/>
        <v> </v>
      </c>
      <c r="K507" s="1" t="str">
        <f t="shared" si="106"/>
        <v> </v>
      </c>
      <c r="L507" s="20" t="str">
        <f t="shared" si="107"/>
        <v> </v>
      </c>
      <c r="M507" s="20" t="str">
        <f t="shared" si="108"/>
        <v> </v>
      </c>
      <c r="N507" s="20" t="str">
        <f t="shared" si="109"/>
        <v> </v>
      </c>
      <c r="O507" s="20" t="str">
        <f t="shared" si="110"/>
        <v> </v>
      </c>
      <c r="P507" s="20" t="str">
        <f t="shared" si="111"/>
        <v> </v>
      </c>
    </row>
    <row r="508" spans="2:16" ht="12.75">
      <c r="B508" s="1" t="str">
        <f t="shared" si="98"/>
        <v> </v>
      </c>
      <c r="C508" s="1" t="str">
        <f t="shared" si="99"/>
        <v> </v>
      </c>
      <c r="D508" s="20" t="str">
        <f t="shared" si="100"/>
        <v> </v>
      </c>
      <c r="E508" s="20" t="str">
        <f t="shared" si="101"/>
        <v> </v>
      </c>
      <c r="F508" s="20" t="str">
        <f t="shared" si="102"/>
        <v> </v>
      </c>
      <c r="G508" s="20" t="str">
        <f t="shared" si="103"/>
        <v> </v>
      </c>
      <c r="H508" s="20" t="str">
        <f t="shared" si="104"/>
        <v> </v>
      </c>
      <c r="J508" s="1" t="str">
        <f t="shared" si="105"/>
        <v> </v>
      </c>
      <c r="K508" s="1" t="str">
        <f t="shared" si="106"/>
        <v> </v>
      </c>
      <c r="L508" s="20" t="str">
        <f t="shared" si="107"/>
        <v> </v>
      </c>
      <c r="M508" s="20" t="str">
        <f t="shared" si="108"/>
        <v> </v>
      </c>
      <c r="N508" s="20" t="str">
        <f t="shared" si="109"/>
        <v> </v>
      </c>
      <c r="O508" s="20" t="str">
        <f t="shared" si="110"/>
        <v> </v>
      </c>
      <c r="P508" s="20" t="str">
        <f t="shared" si="111"/>
        <v> </v>
      </c>
    </row>
    <row r="509" spans="2:16" ht="12.75">
      <c r="B509" s="1" t="str">
        <f t="shared" si="98"/>
        <v> </v>
      </c>
      <c r="C509" s="1" t="str">
        <f t="shared" si="99"/>
        <v> </v>
      </c>
      <c r="D509" s="20" t="str">
        <f t="shared" si="100"/>
        <v> </v>
      </c>
      <c r="E509" s="20" t="str">
        <f t="shared" si="101"/>
        <v> </v>
      </c>
      <c r="F509" s="20" t="str">
        <f t="shared" si="102"/>
        <v> </v>
      </c>
      <c r="G509" s="20" t="str">
        <f t="shared" si="103"/>
        <v> </v>
      </c>
      <c r="H509" s="20" t="str">
        <f t="shared" si="104"/>
        <v> </v>
      </c>
      <c r="J509" s="1" t="str">
        <f t="shared" si="105"/>
        <v> </v>
      </c>
      <c r="K509" s="1" t="str">
        <f t="shared" si="106"/>
        <v> </v>
      </c>
      <c r="L509" s="20" t="str">
        <f t="shared" si="107"/>
        <v> </v>
      </c>
      <c r="M509" s="20" t="str">
        <f t="shared" si="108"/>
        <v> </v>
      </c>
      <c r="N509" s="20" t="str">
        <f t="shared" si="109"/>
        <v> </v>
      </c>
      <c r="O509" s="20" t="str">
        <f t="shared" si="110"/>
        <v> </v>
      </c>
      <c r="P509" s="20" t="str">
        <f t="shared" si="111"/>
        <v> </v>
      </c>
    </row>
    <row r="510" spans="2:16" ht="12.75">
      <c r="B510" s="1" t="str">
        <f t="shared" si="98"/>
        <v> </v>
      </c>
      <c r="C510" s="1" t="str">
        <f t="shared" si="99"/>
        <v> </v>
      </c>
      <c r="D510" s="20" t="str">
        <f t="shared" si="100"/>
        <v> </v>
      </c>
      <c r="E510" s="20" t="str">
        <f t="shared" si="101"/>
        <v> </v>
      </c>
      <c r="F510" s="20" t="str">
        <f t="shared" si="102"/>
        <v> </v>
      </c>
      <c r="G510" s="20" t="str">
        <f t="shared" si="103"/>
        <v> </v>
      </c>
      <c r="H510" s="20" t="str">
        <f t="shared" si="104"/>
        <v> </v>
      </c>
      <c r="J510" s="1" t="str">
        <f t="shared" si="105"/>
        <v> </v>
      </c>
      <c r="K510" s="1" t="str">
        <f t="shared" si="106"/>
        <v> </v>
      </c>
      <c r="L510" s="20" t="str">
        <f t="shared" si="107"/>
        <v> </v>
      </c>
      <c r="M510" s="20" t="str">
        <f t="shared" si="108"/>
        <v> </v>
      </c>
      <c r="N510" s="20" t="str">
        <f t="shared" si="109"/>
        <v> </v>
      </c>
      <c r="O510" s="20" t="str">
        <f t="shared" si="110"/>
        <v> </v>
      </c>
      <c r="P510" s="20" t="str">
        <f t="shared" si="111"/>
        <v> </v>
      </c>
    </row>
    <row r="511" spans="2:16" ht="12.75">
      <c r="B511" s="1" t="str">
        <f t="shared" si="98"/>
        <v> </v>
      </c>
      <c r="C511" s="1" t="str">
        <f t="shared" si="99"/>
        <v> </v>
      </c>
      <c r="D511" s="20" t="str">
        <f t="shared" si="100"/>
        <v> </v>
      </c>
      <c r="E511" s="20" t="str">
        <f t="shared" si="101"/>
        <v> </v>
      </c>
      <c r="F511" s="20" t="str">
        <f t="shared" si="102"/>
        <v> </v>
      </c>
      <c r="G511" s="20" t="str">
        <f t="shared" si="103"/>
        <v> </v>
      </c>
      <c r="H511" s="20" t="str">
        <f t="shared" si="104"/>
        <v> </v>
      </c>
      <c r="J511" s="1" t="str">
        <f t="shared" si="105"/>
        <v> </v>
      </c>
      <c r="K511" s="1" t="str">
        <f t="shared" si="106"/>
        <v> </v>
      </c>
      <c r="L511" s="20" t="str">
        <f t="shared" si="107"/>
        <v> </v>
      </c>
      <c r="M511" s="20" t="str">
        <f t="shared" si="108"/>
        <v> </v>
      </c>
      <c r="N511" s="20" t="str">
        <f t="shared" si="109"/>
        <v> </v>
      </c>
      <c r="O511" s="20" t="str">
        <f t="shared" si="110"/>
        <v> </v>
      </c>
      <c r="P511" s="20" t="str">
        <f t="shared" si="111"/>
        <v> </v>
      </c>
    </row>
    <row r="512" spans="2:16" ht="12.75">
      <c r="B512" s="1" t="str">
        <f t="shared" si="98"/>
        <v> </v>
      </c>
      <c r="C512" s="1" t="str">
        <f t="shared" si="99"/>
        <v> </v>
      </c>
      <c r="D512" s="20" t="str">
        <f t="shared" si="100"/>
        <v> </v>
      </c>
      <c r="E512" s="20" t="str">
        <f t="shared" si="101"/>
        <v> </v>
      </c>
      <c r="F512" s="20" t="str">
        <f t="shared" si="102"/>
        <v> </v>
      </c>
      <c r="G512" s="20" t="str">
        <f t="shared" si="103"/>
        <v> </v>
      </c>
      <c r="H512" s="20" t="str">
        <f t="shared" si="104"/>
        <v> </v>
      </c>
      <c r="J512" s="1" t="str">
        <f t="shared" si="105"/>
        <v> </v>
      </c>
      <c r="K512" s="1" t="str">
        <f t="shared" si="106"/>
        <v> </v>
      </c>
      <c r="L512" s="20" t="str">
        <f t="shared" si="107"/>
        <v> </v>
      </c>
      <c r="M512" s="20" t="str">
        <f t="shared" si="108"/>
        <v> </v>
      </c>
      <c r="N512" s="20" t="str">
        <f t="shared" si="109"/>
        <v> </v>
      </c>
      <c r="O512" s="20" t="str">
        <f t="shared" si="110"/>
        <v> </v>
      </c>
      <c r="P512" s="20" t="str">
        <f t="shared" si="111"/>
        <v> </v>
      </c>
    </row>
    <row r="513" spans="2:16" ht="12.75">
      <c r="B513" s="1" t="str">
        <f t="shared" si="98"/>
        <v> </v>
      </c>
      <c r="C513" s="1" t="str">
        <f t="shared" si="99"/>
        <v> </v>
      </c>
      <c r="D513" s="20" t="str">
        <f t="shared" si="100"/>
        <v> </v>
      </c>
      <c r="E513" s="20" t="str">
        <f t="shared" si="101"/>
        <v> </v>
      </c>
      <c r="F513" s="20" t="str">
        <f t="shared" si="102"/>
        <v> </v>
      </c>
      <c r="G513" s="20" t="str">
        <f t="shared" si="103"/>
        <v> </v>
      </c>
      <c r="H513" s="20" t="str">
        <f t="shared" si="104"/>
        <v> </v>
      </c>
      <c r="J513" s="1" t="str">
        <f t="shared" si="105"/>
        <v> </v>
      </c>
      <c r="K513" s="1" t="str">
        <f t="shared" si="106"/>
        <v> </v>
      </c>
      <c r="L513" s="20" t="str">
        <f t="shared" si="107"/>
        <v> </v>
      </c>
      <c r="M513" s="20" t="str">
        <f t="shared" si="108"/>
        <v> </v>
      </c>
      <c r="N513" s="20" t="str">
        <f t="shared" si="109"/>
        <v> </v>
      </c>
      <c r="O513" s="20" t="str">
        <f t="shared" si="110"/>
        <v> </v>
      </c>
      <c r="P513" s="20" t="str">
        <f t="shared" si="111"/>
        <v> </v>
      </c>
    </row>
    <row r="514" spans="2:16" ht="12.75">
      <c r="B514" s="1" t="str">
        <f t="shared" si="98"/>
        <v> </v>
      </c>
      <c r="C514" s="1" t="str">
        <f t="shared" si="99"/>
        <v> </v>
      </c>
      <c r="D514" s="20" t="str">
        <f t="shared" si="100"/>
        <v> </v>
      </c>
      <c r="E514" s="20" t="str">
        <f t="shared" si="101"/>
        <v> </v>
      </c>
      <c r="F514" s="20" t="str">
        <f t="shared" si="102"/>
        <v> </v>
      </c>
      <c r="G514" s="20" t="str">
        <f t="shared" si="103"/>
        <v> </v>
      </c>
      <c r="H514" s="20" t="str">
        <f t="shared" si="104"/>
        <v> </v>
      </c>
      <c r="J514" s="1" t="str">
        <f t="shared" si="105"/>
        <v> </v>
      </c>
      <c r="K514" s="1" t="str">
        <f t="shared" si="106"/>
        <v> </v>
      </c>
      <c r="L514" s="20" t="str">
        <f t="shared" si="107"/>
        <v> </v>
      </c>
      <c r="M514" s="20" t="str">
        <f t="shared" si="108"/>
        <v> </v>
      </c>
      <c r="N514" s="20" t="str">
        <f t="shared" si="109"/>
        <v> </v>
      </c>
      <c r="O514" s="20" t="str">
        <f t="shared" si="110"/>
        <v> </v>
      </c>
      <c r="P514" s="20" t="str">
        <f t="shared" si="111"/>
        <v> </v>
      </c>
    </row>
    <row r="515" spans="2:16" ht="12.75">
      <c r="B515" s="1" t="str">
        <f t="shared" si="98"/>
        <v> </v>
      </c>
      <c r="C515" s="1" t="str">
        <f t="shared" si="99"/>
        <v> </v>
      </c>
      <c r="D515" s="20" t="str">
        <f t="shared" si="100"/>
        <v> </v>
      </c>
      <c r="E515" s="20" t="str">
        <f t="shared" si="101"/>
        <v> </v>
      </c>
      <c r="F515" s="20" t="str">
        <f t="shared" si="102"/>
        <v> </v>
      </c>
      <c r="G515" s="20" t="str">
        <f t="shared" si="103"/>
        <v> </v>
      </c>
      <c r="H515" s="20" t="str">
        <f t="shared" si="104"/>
        <v> </v>
      </c>
      <c r="J515" s="1" t="str">
        <f t="shared" si="105"/>
        <v> </v>
      </c>
      <c r="K515" s="1" t="str">
        <f t="shared" si="106"/>
        <v> </v>
      </c>
      <c r="L515" s="20" t="str">
        <f t="shared" si="107"/>
        <v> </v>
      </c>
      <c r="M515" s="20" t="str">
        <f t="shared" si="108"/>
        <v> </v>
      </c>
      <c r="N515" s="20" t="str">
        <f t="shared" si="109"/>
        <v> </v>
      </c>
      <c r="O515" s="20" t="str">
        <f t="shared" si="110"/>
        <v> </v>
      </c>
      <c r="P515" s="20" t="str">
        <f t="shared" si="111"/>
        <v> </v>
      </c>
    </row>
    <row r="516" spans="2:16" ht="12.75">
      <c r="B516" s="1" t="str">
        <f t="shared" si="98"/>
        <v> </v>
      </c>
      <c r="C516" s="1" t="str">
        <f t="shared" si="99"/>
        <v> </v>
      </c>
      <c r="D516" s="20" t="str">
        <f t="shared" si="100"/>
        <v> </v>
      </c>
      <c r="E516" s="20" t="str">
        <f t="shared" si="101"/>
        <v> </v>
      </c>
      <c r="F516" s="20" t="str">
        <f t="shared" si="102"/>
        <v> </v>
      </c>
      <c r="G516" s="20" t="str">
        <f t="shared" si="103"/>
        <v> </v>
      </c>
      <c r="H516" s="20" t="str">
        <f t="shared" si="104"/>
        <v> </v>
      </c>
      <c r="J516" s="1" t="str">
        <f t="shared" si="105"/>
        <v> </v>
      </c>
      <c r="K516" s="1" t="str">
        <f t="shared" si="106"/>
        <v> </v>
      </c>
      <c r="L516" s="20" t="str">
        <f t="shared" si="107"/>
        <v> </v>
      </c>
      <c r="M516" s="20" t="str">
        <f t="shared" si="108"/>
        <v> </v>
      </c>
      <c r="N516" s="20" t="str">
        <f t="shared" si="109"/>
        <v> </v>
      </c>
      <c r="O516" s="20" t="str">
        <f t="shared" si="110"/>
        <v> </v>
      </c>
      <c r="P516" s="20" t="str">
        <f t="shared" si="111"/>
        <v> </v>
      </c>
    </row>
    <row r="517" spans="2:16" ht="12.75">
      <c r="B517" s="1" t="str">
        <f t="shared" si="98"/>
        <v> </v>
      </c>
      <c r="C517" s="1" t="str">
        <f t="shared" si="99"/>
        <v> </v>
      </c>
      <c r="D517" s="20" t="str">
        <f t="shared" si="100"/>
        <v> </v>
      </c>
      <c r="E517" s="20" t="str">
        <f t="shared" si="101"/>
        <v> </v>
      </c>
      <c r="F517" s="20" t="str">
        <f t="shared" si="102"/>
        <v> </v>
      </c>
      <c r="G517" s="20" t="str">
        <f t="shared" si="103"/>
        <v> </v>
      </c>
      <c r="H517" s="20" t="str">
        <f t="shared" si="104"/>
        <v> </v>
      </c>
      <c r="J517" s="1" t="str">
        <f t="shared" si="105"/>
        <v> </v>
      </c>
      <c r="K517" s="1" t="str">
        <f t="shared" si="106"/>
        <v> </v>
      </c>
      <c r="L517" s="20" t="str">
        <f t="shared" si="107"/>
        <v> </v>
      </c>
      <c r="M517" s="20" t="str">
        <f t="shared" si="108"/>
        <v> </v>
      </c>
      <c r="N517" s="20" t="str">
        <f t="shared" si="109"/>
        <v> </v>
      </c>
      <c r="O517" s="20" t="str">
        <f t="shared" si="110"/>
        <v> </v>
      </c>
      <c r="P517" s="20" t="str">
        <f t="shared" si="111"/>
        <v> </v>
      </c>
    </row>
    <row r="518" spans="2:16" ht="12.75">
      <c r="B518" s="1" t="str">
        <f t="shared" si="98"/>
        <v> </v>
      </c>
      <c r="C518" s="1" t="str">
        <f t="shared" si="99"/>
        <v> </v>
      </c>
      <c r="D518" s="20" t="str">
        <f t="shared" si="100"/>
        <v> </v>
      </c>
      <c r="E518" s="20" t="str">
        <f t="shared" si="101"/>
        <v> </v>
      </c>
      <c r="F518" s="20" t="str">
        <f t="shared" si="102"/>
        <v> </v>
      </c>
      <c r="G518" s="20" t="str">
        <f t="shared" si="103"/>
        <v> </v>
      </c>
      <c r="H518" s="20" t="str">
        <f t="shared" si="104"/>
        <v> </v>
      </c>
      <c r="J518" s="1" t="str">
        <f t="shared" si="105"/>
        <v> </v>
      </c>
      <c r="K518" s="1" t="str">
        <f t="shared" si="106"/>
        <v> </v>
      </c>
      <c r="L518" s="20" t="str">
        <f t="shared" si="107"/>
        <v> </v>
      </c>
      <c r="M518" s="20" t="str">
        <f t="shared" si="108"/>
        <v> </v>
      </c>
      <c r="N518" s="20" t="str">
        <f t="shared" si="109"/>
        <v> </v>
      </c>
      <c r="O518" s="20" t="str">
        <f t="shared" si="110"/>
        <v> </v>
      </c>
      <c r="P518" s="20" t="str">
        <f t="shared" si="111"/>
        <v> </v>
      </c>
    </row>
    <row r="519" spans="2:16" ht="12.75">
      <c r="B519" s="1" t="str">
        <f t="shared" si="98"/>
        <v> </v>
      </c>
      <c r="C519" s="1" t="str">
        <f t="shared" si="99"/>
        <v> </v>
      </c>
      <c r="D519" s="20" t="str">
        <f t="shared" si="100"/>
        <v> </v>
      </c>
      <c r="E519" s="20" t="str">
        <f t="shared" si="101"/>
        <v> </v>
      </c>
      <c r="F519" s="20" t="str">
        <f t="shared" si="102"/>
        <v> </v>
      </c>
      <c r="G519" s="20" t="str">
        <f t="shared" si="103"/>
        <v> </v>
      </c>
      <c r="H519" s="20" t="str">
        <f t="shared" si="104"/>
        <v> </v>
      </c>
      <c r="J519" s="1" t="str">
        <f t="shared" si="105"/>
        <v> </v>
      </c>
      <c r="K519" s="1" t="str">
        <f t="shared" si="106"/>
        <v> </v>
      </c>
      <c r="L519" s="20" t="str">
        <f t="shared" si="107"/>
        <v> </v>
      </c>
      <c r="M519" s="20" t="str">
        <f t="shared" si="108"/>
        <v> </v>
      </c>
      <c r="N519" s="20" t="str">
        <f t="shared" si="109"/>
        <v> </v>
      </c>
      <c r="O519" s="20" t="str">
        <f t="shared" si="110"/>
        <v> </v>
      </c>
      <c r="P519" s="20" t="str">
        <f t="shared" si="111"/>
        <v> </v>
      </c>
    </row>
    <row r="520" spans="2:16" ht="12.75">
      <c r="B520" s="1" t="str">
        <f t="shared" si="98"/>
        <v> </v>
      </c>
      <c r="C520" s="1" t="str">
        <f t="shared" si="99"/>
        <v> </v>
      </c>
      <c r="D520" s="20" t="str">
        <f t="shared" si="100"/>
        <v> </v>
      </c>
      <c r="E520" s="20" t="str">
        <f t="shared" si="101"/>
        <v> </v>
      </c>
      <c r="F520" s="20" t="str">
        <f t="shared" si="102"/>
        <v> </v>
      </c>
      <c r="G520" s="20" t="str">
        <f t="shared" si="103"/>
        <v> </v>
      </c>
      <c r="H520" s="20" t="str">
        <f t="shared" si="104"/>
        <v> </v>
      </c>
      <c r="J520" s="1" t="str">
        <f t="shared" si="105"/>
        <v> </v>
      </c>
      <c r="K520" s="1" t="str">
        <f t="shared" si="106"/>
        <v> </v>
      </c>
      <c r="L520" s="20" t="str">
        <f t="shared" si="107"/>
        <v> </v>
      </c>
      <c r="M520" s="20" t="str">
        <f t="shared" si="108"/>
        <v> </v>
      </c>
      <c r="N520" s="20" t="str">
        <f t="shared" si="109"/>
        <v> </v>
      </c>
      <c r="O520" s="20" t="str">
        <f t="shared" si="110"/>
        <v> </v>
      </c>
      <c r="P520" s="20" t="str">
        <f t="shared" si="111"/>
        <v> </v>
      </c>
    </row>
    <row r="521" spans="2:16" ht="12.75">
      <c r="B521" s="1" t="str">
        <f t="shared" si="98"/>
        <v> </v>
      </c>
      <c r="C521" s="1" t="str">
        <f t="shared" si="99"/>
        <v> </v>
      </c>
      <c r="D521" s="20" t="str">
        <f t="shared" si="100"/>
        <v> </v>
      </c>
      <c r="E521" s="20" t="str">
        <f t="shared" si="101"/>
        <v> </v>
      </c>
      <c r="F521" s="20" t="str">
        <f t="shared" si="102"/>
        <v> </v>
      </c>
      <c r="G521" s="20" t="str">
        <f t="shared" si="103"/>
        <v> </v>
      </c>
      <c r="H521" s="20" t="str">
        <f t="shared" si="104"/>
        <v> </v>
      </c>
      <c r="J521" s="1" t="str">
        <f t="shared" si="105"/>
        <v> </v>
      </c>
      <c r="K521" s="1" t="str">
        <f t="shared" si="106"/>
        <v> </v>
      </c>
      <c r="L521" s="20" t="str">
        <f t="shared" si="107"/>
        <v> </v>
      </c>
      <c r="M521" s="20" t="str">
        <f t="shared" si="108"/>
        <v> </v>
      </c>
      <c r="N521" s="20" t="str">
        <f t="shared" si="109"/>
        <v> </v>
      </c>
      <c r="O521" s="20" t="str">
        <f t="shared" si="110"/>
        <v> </v>
      </c>
      <c r="P521" s="20" t="str">
        <f t="shared" si="111"/>
        <v> </v>
      </c>
    </row>
    <row r="522" spans="2:16" ht="12.75">
      <c r="B522" s="1" t="str">
        <f t="shared" si="98"/>
        <v> </v>
      </c>
      <c r="C522" s="1" t="str">
        <f t="shared" si="99"/>
        <v> </v>
      </c>
      <c r="D522" s="20" t="str">
        <f t="shared" si="100"/>
        <v> </v>
      </c>
      <c r="E522" s="20" t="str">
        <f t="shared" si="101"/>
        <v> </v>
      </c>
      <c r="F522" s="20" t="str">
        <f t="shared" si="102"/>
        <v> </v>
      </c>
      <c r="G522" s="20" t="str">
        <f t="shared" si="103"/>
        <v> </v>
      </c>
      <c r="H522" s="20" t="str">
        <f t="shared" si="104"/>
        <v> </v>
      </c>
      <c r="J522" s="1" t="str">
        <f t="shared" si="105"/>
        <v> </v>
      </c>
      <c r="K522" s="1" t="str">
        <f t="shared" si="106"/>
        <v> </v>
      </c>
      <c r="L522" s="20" t="str">
        <f t="shared" si="107"/>
        <v> </v>
      </c>
      <c r="M522" s="20" t="str">
        <f t="shared" si="108"/>
        <v> </v>
      </c>
      <c r="N522" s="20" t="str">
        <f t="shared" si="109"/>
        <v> </v>
      </c>
      <c r="O522" s="20" t="str">
        <f t="shared" si="110"/>
        <v> </v>
      </c>
      <c r="P522" s="20" t="str">
        <f t="shared" si="111"/>
        <v> </v>
      </c>
    </row>
    <row r="523" spans="2:16" ht="12.75">
      <c r="B523" s="1" t="str">
        <f t="shared" si="98"/>
        <v> </v>
      </c>
      <c r="C523" s="1" t="str">
        <f t="shared" si="99"/>
        <v> </v>
      </c>
      <c r="D523" s="20" t="str">
        <f t="shared" si="100"/>
        <v> </v>
      </c>
      <c r="E523" s="20" t="str">
        <f t="shared" si="101"/>
        <v> </v>
      </c>
      <c r="F523" s="20" t="str">
        <f t="shared" si="102"/>
        <v> </v>
      </c>
      <c r="G523" s="20" t="str">
        <f t="shared" si="103"/>
        <v> </v>
      </c>
      <c r="H523" s="20" t="str">
        <f t="shared" si="104"/>
        <v> </v>
      </c>
      <c r="J523" s="1" t="str">
        <f t="shared" si="105"/>
        <v> </v>
      </c>
      <c r="K523" s="1" t="str">
        <f t="shared" si="106"/>
        <v> </v>
      </c>
      <c r="L523" s="20" t="str">
        <f t="shared" si="107"/>
        <v> </v>
      </c>
      <c r="M523" s="20" t="str">
        <f t="shared" si="108"/>
        <v> </v>
      </c>
      <c r="N523" s="20" t="str">
        <f t="shared" si="109"/>
        <v> </v>
      </c>
      <c r="O523" s="20" t="str">
        <f t="shared" si="110"/>
        <v> </v>
      </c>
      <c r="P523" s="20" t="str">
        <f t="shared" si="111"/>
        <v> </v>
      </c>
    </row>
    <row r="524" spans="2:16" ht="12.75">
      <c r="B524" s="1" t="str">
        <f t="shared" si="98"/>
        <v> </v>
      </c>
      <c r="C524" s="1" t="str">
        <f t="shared" si="99"/>
        <v> </v>
      </c>
      <c r="D524" s="20" t="str">
        <f t="shared" si="100"/>
        <v> </v>
      </c>
      <c r="E524" s="20" t="str">
        <f t="shared" si="101"/>
        <v> </v>
      </c>
      <c r="F524" s="20" t="str">
        <f t="shared" si="102"/>
        <v> </v>
      </c>
      <c r="G524" s="20" t="str">
        <f t="shared" si="103"/>
        <v> </v>
      </c>
      <c r="H524" s="20" t="str">
        <f t="shared" si="104"/>
        <v> </v>
      </c>
      <c r="J524" s="1" t="str">
        <f t="shared" si="105"/>
        <v> </v>
      </c>
      <c r="K524" s="1" t="str">
        <f t="shared" si="106"/>
        <v> </v>
      </c>
      <c r="L524" s="20" t="str">
        <f t="shared" si="107"/>
        <v> </v>
      </c>
      <c r="M524" s="20" t="str">
        <f t="shared" si="108"/>
        <v> </v>
      </c>
      <c r="N524" s="20" t="str">
        <f t="shared" si="109"/>
        <v> </v>
      </c>
      <c r="O524" s="20" t="str">
        <f t="shared" si="110"/>
        <v> </v>
      </c>
      <c r="P524" s="20" t="str">
        <f t="shared" si="111"/>
        <v> </v>
      </c>
    </row>
    <row r="525" spans="2:16" ht="12.75">
      <c r="B525" s="1" t="str">
        <f t="shared" si="98"/>
        <v> </v>
      </c>
      <c r="C525" s="1" t="str">
        <f t="shared" si="99"/>
        <v> </v>
      </c>
      <c r="D525" s="20" t="str">
        <f t="shared" si="100"/>
        <v> </v>
      </c>
      <c r="E525" s="20" t="str">
        <f t="shared" si="101"/>
        <v> </v>
      </c>
      <c r="F525" s="20" t="str">
        <f t="shared" si="102"/>
        <v> </v>
      </c>
      <c r="G525" s="20" t="str">
        <f t="shared" si="103"/>
        <v> </v>
      </c>
      <c r="H525" s="20" t="str">
        <f t="shared" si="104"/>
        <v> </v>
      </c>
      <c r="J525" s="1" t="str">
        <f t="shared" si="105"/>
        <v> </v>
      </c>
      <c r="K525" s="1" t="str">
        <f t="shared" si="106"/>
        <v> </v>
      </c>
      <c r="L525" s="20" t="str">
        <f t="shared" si="107"/>
        <v> </v>
      </c>
      <c r="M525" s="20" t="str">
        <f t="shared" si="108"/>
        <v> </v>
      </c>
      <c r="N525" s="20" t="str">
        <f t="shared" si="109"/>
        <v> </v>
      </c>
      <c r="O525" s="20" t="str">
        <f t="shared" si="110"/>
        <v> </v>
      </c>
      <c r="P525" s="20" t="str">
        <f t="shared" si="111"/>
        <v> </v>
      </c>
    </row>
    <row r="526" spans="2:16" ht="12.75">
      <c r="B526" s="1" t="str">
        <f t="shared" si="98"/>
        <v> </v>
      </c>
      <c r="C526" s="1" t="str">
        <f t="shared" si="99"/>
        <v> </v>
      </c>
      <c r="D526" s="20" t="str">
        <f t="shared" si="100"/>
        <v> </v>
      </c>
      <c r="E526" s="20" t="str">
        <f t="shared" si="101"/>
        <v> </v>
      </c>
      <c r="F526" s="20" t="str">
        <f t="shared" si="102"/>
        <v> </v>
      </c>
      <c r="G526" s="20" t="str">
        <f t="shared" si="103"/>
        <v> </v>
      </c>
      <c r="H526" s="20" t="str">
        <f t="shared" si="104"/>
        <v> </v>
      </c>
      <c r="J526" s="1" t="str">
        <f t="shared" si="105"/>
        <v> </v>
      </c>
      <c r="K526" s="1" t="str">
        <f t="shared" si="106"/>
        <v> </v>
      </c>
      <c r="L526" s="20" t="str">
        <f t="shared" si="107"/>
        <v> </v>
      </c>
      <c r="M526" s="20" t="str">
        <f t="shared" si="108"/>
        <v> </v>
      </c>
      <c r="N526" s="20" t="str">
        <f t="shared" si="109"/>
        <v> </v>
      </c>
      <c r="O526" s="20" t="str">
        <f t="shared" si="110"/>
        <v> </v>
      </c>
      <c r="P526" s="20" t="str">
        <f t="shared" si="111"/>
        <v> </v>
      </c>
    </row>
    <row r="527" spans="2:16" ht="12.75">
      <c r="B527" s="1" t="str">
        <f t="shared" si="98"/>
        <v> </v>
      </c>
      <c r="C527" s="1" t="str">
        <f t="shared" si="99"/>
        <v> </v>
      </c>
      <c r="D527" s="20" t="str">
        <f t="shared" si="100"/>
        <v> </v>
      </c>
      <c r="E527" s="20" t="str">
        <f t="shared" si="101"/>
        <v> </v>
      </c>
      <c r="F527" s="20" t="str">
        <f t="shared" si="102"/>
        <v> </v>
      </c>
      <c r="G527" s="20" t="str">
        <f t="shared" si="103"/>
        <v> </v>
      </c>
      <c r="H527" s="20" t="str">
        <f t="shared" si="104"/>
        <v> </v>
      </c>
      <c r="J527" s="1" t="str">
        <f t="shared" si="105"/>
        <v> </v>
      </c>
      <c r="K527" s="1" t="str">
        <f t="shared" si="106"/>
        <v> </v>
      </c>
      <c r="L527" s="20" t="str">
        <f t="shared" si="107"/>
        <v> </v>
      </c>
      <c r="M527" s="20" t="str">
        <f t="shared" si="108"/>
        <v> </v>
      </c>
      <c r="N527" s="20" t="str">
        <f t="shared" si="109"/>
        <v> </v>
      </c>
      <c r="O527" s="20" t="str">
        <f t="shared" si="110"/>
        <v> </v>
      </c>
      <c r="P527" s="20" t="str">
        <f t="shared" si="111"/>
        <v> </v>
      </c>
    </row>
    <row r="528" spans="2:16" ht="12.75">
      <c r="B528" s="1" t="str">
        <f t="shared" si="98"/>
        <v> </v>
      </c>
      <c r="C528" s="1" t="str">
        <f t="shared" si="99"/>
        <v> </v>
      </c>
      <c r="D528" s="20" t="str">
        <f t="shared" si="100"/>
        <v> </v>
      </c>
      <c r="E528" s="20" t="str">
        <f t="shared" si="101"/>
        <v> </v>
      </c>
      <c r="F528" s="20" t="str">
        <f t="shared" si="102"/>
        <v> </v>
      </c>
      <c r="G528" s="20" t="str">
        <f t="shared" si="103"/>
        <v> </v>
      </c>
      <c r="H528" s="20" t="str">
        <f t="shared" si="104"/>
        <v> </v>
      </c>
      <c r="J528" s="1" t="str">
        <f t="shared" si="105"/>
        <v> </v>
      </c>
      <c r="K528" s="1" t="str">
        <f t="shared" si="106"/>
        <v> </v>
      </c>
      <c r="L528" s="20" t="str">
        <f t="shared" si="107"/>
        <v> </v>
      </c>
      <c r="M528" s="20" t="str">
        <f t="shared" si="108"/>
        <v> </v>
      </c>
      <c r="N528" s="20" t="str">
        <f t="shared" si="109"/>
        <v> </v>
      </c>
      <c r="O528" s="20" t="str">
        <f t="shared" si="110"/>
        <v> </v>
      </c>
      <c r="P528" s="20" t="str">
        <f t="shared" si="111"/>
        <v> </v>
      </c>
    </row>
    <row r="529" spans="2:16" ht="12.75">
      <c r="B529" s="1" t="str">
        <f t="shared" si="98"/>
        <v> </v>
      </c>
      <c r="C529" s="1" t="str">
        <f t="shared" si="99"/>
        <v> </v>
      </c>
      <c r="D529" s="20" t="str">
        <f t="shared" si="100"/>
        <v> </v>
      </c>
      <c r="E529" s="20" t="str">
        <f t="shared" si="101"/>
        <v> </v>
      </c>
      <c r="F529" s="20" t="str">
        <f t="shared" si="102"/>
        <v> </v>
      </c>
      <c r="G529" s="20" t="str">
        <f t="shared" si="103"/>
        <v> </v>
      </c>
      <c r="H529" s="20" t="str">
        <f t="shared" si="104"/>
        <v> </v>
      </c>
      <c r="J529" s="1" t="str">
        <f t="shared" si="105"/>
        <v> </v>
      </c>
      <c r="K529" s="1" t="str">
        <f t="shared" si="106"/>
        <v> </v>
      </c>
      <c r="L529" s="20" t="str">
        <f t="shared" si="107"/>
        <v> </v>
      </c>
      <c r="M529" s="20" t="str">
        <f t="shared" si="108"/>
        <v> </v>
      </c>
      <c r="N529" s="20" t="str">
        <f t="shared" si="109"/>
        <v> </v>
      </c>
      <c r="O529" s="20" t="str">
        <f t="shared" si="110"/>
        <v> </v>
      </c>
      <c r="P529" s="20" t="str">
        <f t="shared" si="111"/>
        <v> </v>
      </c>
    </row>
    <row r="530" spans="2:16" ht="12.75">
      <c r="B530" s="1" t="str">
        <f t="shared" si="98"/>
        <v> </v>
      </c>
      <c r="C530" s="1" t="str">
        <f t="shared" si="99"/>
        <v> </v>
      </c>
      <c r="D530" s="20" t="str">
        <f t="shared" si="100"/>
        <v> </v>
      </c>
      <c r="E530" s="20" t="str">
        <f t="shared" si="101"/>
        <v> </v>
      </c>
      <c r="F530" s="20" t="str">
        <f t="shared" si="102"/>
        <v> </v>
      </c>
      <c r="G530" s="20" t="str">
        <f t="shared" si="103"/>
        <v> </v>
      </c>
      <c r="H530" s="20" t="str">
        <f t="shared" si="104"/>
        <v> </v>
      </c>
      <c r="J530" s="1" t="str">
        <f t="shared" si="105"/>
        <v> </v>
      </c>
      <c r="K530" s="1" t="str">
        <f t="shared" si="106"/>
        <v> </v>
      </c>
      <c r="L530" s="20" t="str">
        <f t="shared" si="107"/>
        <v> </v>
      </c>
      <c r="M530" s="20" t="str">
        <f t="shared" si="108"/>
        <v> </v>
      </c>
      <c r="N530" s="20" t="str">
        <f t="shared" si="109"/>
        <v> </v>
      </c>
      <c r="O530" s="20" t="str">
        <f t="shared" si="110"/>
        <v> </v>
      </c>
      <c r="P530" s="20" t="str">
        <f t="shared" si="111"/>
        <v> </v>
      </c>
    </row>
    <row r="531" spans="2:16" ht="12.75">
      <c r="B531" s="1" t="str">
        <f t="shared" si="98"/>
        <v> </v>
      </c>
      <c r="C531" s="1" t="str">
        <f t="shared" si="99"/>
        <v> </v>
      </c>
      <c r="D531" s="20" t="str">
        <f t="shared" si="100"/>
        <v> </v>
      </c>
      <c r="E531" s="20" t="str">
        <f t="shared" si="101"/>
        <v> </v>
      </c>
      <c r="F531" s="20" t="str">
        <f t="shared" si="102"/>
        <v> </v>
      </c>
      <c r="G531" s="20" t="str">
        <f t="shared" si="103"/>
        <v> </v>
      </c>
      <c r="H531" s="20" t="str">
        <f t="shared" si="104"/>
        <v> </v>
      </c>
      <c r="J531" s="1" t="str">
        <f t="shared" si="105"/>
        <v> </v>
      </c>
      <c r="K531" s="1" t="str">
        <f t="shared" si="106"/>
        <v> </v>
      </c>
      <c r="L531" s="20" t="str">
        <f t="shared" si="107"/>
        <v> </v>
      </c>
      <c r="M531" s="20" t="str">
        <f t="shared" si="108"/>
        <v> </v>
      </c>
      <c r="N531" s="20" t="str">
        <f t="shared" si="109"/>
        <v> </v>
      </c>
      <c r="O531" s="20" t="str">
        <f t="shared" si="110"/>
        <v> </v>
      </c>
      <c r="P531" s="20" t="str">
        <f t="shared" si="111"/>
        <v> </v>
      </c>
    </row>
    <row r="532" spans="2:16" ht="12.75">
      <c r="B532" s="1" t="str">
        <f t="shared" si="98"/>
        <v> </v>
      </c>
      <c r="C532" s="1" t="str">
        <f t="shared" si="99"/>
        <v> </v>
      </c>
      <c r="D532" s="20" t="str">
        <f t="shared" si="100"/>
        <v> </v>
      </c>
      <c r="E532" s="20" t="str">
        <f t="shared" si="101"/>
        <v> </v>
      </c>
      <c r="F532" s="20" t="str">
        <f t="shared" si="102"/>
        <v> </v>
      </c>
      <c r="G532" s="20" t="str">
        <f t="shared" si="103"/>
        <v> </v>
      </c>
      <c r="H532" s="20" t="str">
        <f t="shared" si="104"/>
        <v> </v>
      </c>
      <c r="J532" s="1" t="str">
        <f t="shared" si="105"/>
        <v> </v>
      </c>
      <c r="K532" s="1" t="str">
        <f t="shared" si="106"/>
        <v> </v>
      </c>
      <c r="L532" s="20" t="str">
        <f t="shared" si="107"/>
        <v> </v>
      </c>
      <c r="M532" s="20" t="str">
        <f t="shared" si="108"/>
        <v> </v>
      </c>
      <c r="N532" s="20" t="str">
        <f t="shared" si="109"/>
        <v> </v>
      </c>
      <c r="O532" s="20" t="str">
        <f t="shared" si="110"/>
        <v> </v>
      </c>
      <c r="P532" s="20" t="str">
        <f t="shared" si="111"/>
        <v> </v>
      </c>
    </row>
    <row r="533" spans="2:16" ht="12.75">
      <c r="B533" s="1" t="str">
        <f t="shared" si="98"/>
        <v> </v>
      </c>
      <c r="C533" s="1" t="str">
        <f t="shared" si="99"/>
        <v> </v>
      </c>
      <c r="D533" s="20" t="str">
        <f t="shared" si="100"/>
        <v> </v>
      </c>
      <c r="E533" s="20" t="str">
        <f t="shared" si="101"/>
        <v> </v>
      </c>
      <c r="F533" s="20" t="str">
        <f t="shared" si="102"/>
        <v> </v>
      </c>
      <c r="G533" s="20" t="str">
        <f t="shared" si="103"/>
        <v> </v>
      </c>
      <c r="H533" s="20" t="str">
        <f t="shared" si="104"/>
        <v> </v>
      </c>
      <c r="J533" s="1" t="str">
        <f t="shared" si="105"/>
        <v> </v>
      </c>
      <c r="K533" s="1" t="str">
        <f t="shared" si="106"/>
        <v> </v>
      </c>
      <c r="L533" s="20" t="str">
        <f t="shared" si="107"/>
        <v> </v>
      </c>
      <c r="M533" s="20" t="str">
        <f t="shared" si="108"/>
        <v> </v>
      </c>
      <c r="N533" s="20" t="str">
        <f t="shared" si="109"/>
        <v> </v>
      </c>
      <c r="O533" s="20" t="str">
        <f t="shared" si="110"/>
        <v> </v>
      </c>
      <c r="P533" s="20" t="str">
        <f t="shared" si="111"/>
        <v> </v>
      </c>
    </row>
    <row r="534" spans="2:16" ht="12.75">
      <c r="B534" s="1" t="str">
        <f t="shared" si="98"/>
        <v> </v>
      </c>
      <c r="C534" s="1" t="str">
        <f t="shared" si="99"/>
        <v> </v>
      </c>
      <c r="D534" s="20" t="str">
        <f t="shared" si="100"/>
        <v> </v>
      </c>
      <c r="E534" s="20" t="str">
        <f t="shared" si="101"/>
        <v> </v>
      </c>
      <c r="F534" s="20" t="str">
        <f t="shared" si="102"/>
        <v> </v>
      </c>
      <c r="G534" s="20" t="str">
        <f t="shared" si="103"/>
        <v> </v>
      </c>
      <c r="H534" s="20" t="str">
        <f t="shared" si="104"/>
        <v> </v>
      </c>
      <c r="J534" s="1" t="str">
        <f t="shared" si="105"/>
        <v> </v>
      </c>
      <c r="K534" s="1" t="str">
        <f t="shared" si="106"/>
        <v> </v>
      </c>
      <c r="L534" s="20" t="str">
        <f t="shared" si="107"/>
        <v> </v>
      </c>
      <c r="M534" s="20" t="str">
        <f t="shared" si="108"/>
        <v> </v>
      </c>
      <c r="N534" s="20" t="str">
        <f t="shared" si="109"/>
        <v> </v>
      </c>
      <c r="O534" s="20" t="str">
        <f t="shared" si="110"/>
        <v> </v>
      </c>
      <c r="P534" s="20" t="str">
        <f t="shared" si="111"/>
        <v> </v>
      </c>
    </row>
    <row r="535" spans="2:16" ht="12.75">
      <c r="B535" s="1" t="str">
        <f t="shared" si="98"/>
        <v> </v>
      </c>
      <c r="C535" s="1" t="str">
        <f t="shared" si="99"/>
        <v> </v>
      </c>
      <c r="D535" s="20" t="str">
        <f t="shared" si="100"/>
        <v> </v>
      </c>
      <c r="E535" s="20" t="str">
        <f t="shared" si="101"/>
        <v> </v>
      </c>
      <c r="F535" s="20" t="str">
        <f t="shared" si="102"/>
        <v> </v>
      </c>
      <c r="G535" s="20" t="str">
        <f t="shared" si="103"/>
        <v> </v>
      </c>
      <c r="H535" s="20" t="str">
        <f t="shared" si="104"/>
        <v> </v>
      </c>
      <c r="J535" s="1" t="str">
        <f t="shared" si="105"/>
        <v> </v>
      </c>
      <c r="K535" s="1" t="str">
        <f t="shared" si="106"/>
        <v> </v>
      </c>
      <c r="L535" s="20" t="str">
        <f t="shared" si="107"/>
        <v> </v>
      </c>
      <c r="M535" s="20" t="str">
        <f t="shared" si="108"/>
        <v> </v>
      </c>
      <c r="N535" s="20" t="str">
        <f t="shared" si="109"/>
        <v> </v>
      </c>
      <c r="O535" s="20" t="str">
        <f t="shared" si="110"/>
        <v> </v>
      </c>
      <c r="P535" s="20" t="str">
        <f t="shared" si="111"/>
        <v> </v>
      </c>
    </row>
    <row r="536" spans="2:16" ht="12.75">
      <c r="B536" s="1" t="str">
        <f t="shared" si="98"/>
        <v> </v>
      </c>
      <c r="C536" s="1" t="str">
        <f t="shared" si="99"/>
        <v> </v>
      </c>
      <c r="D536" s="20" t="str">
        <f t="shared" si="100"/>
        <v> </v>
      </c>
      <c r="E536" s="20" t="str">
        <f t="shared" si="101"/>
        <v> </v>
      </c>
      <c r="F536" s="20" t="str">
        <f t="shared" si="102"/>
        <v> </v>
      </c>
      <c r="G536" s="20" t="str">
        <f t="shared" si="103"/>
        <v> </v>
      </c>
      <c r="H536" s="20" t="str">
        <f t="shared" si="104"/>
        <v> </v>
      </c>
      <c r="J536" s="1" t="str">
        <f t="shared" si="105"/>
        <v> </v>
      </c>
      <c r="K536" s="1" t="str">
        <f t="shared" si="106"/>
        <v> </v>
      </c>
      <c r="L536" s="20" t="str">
        <f t="shared" si="107"/>
        <v> </v>
      </c>
      <c r="M536" s="20" t="str">
        <f t="shared" si="108"/>
        <v> </v>
      </c>
      <c r="N536" s="20" t="str">
        <f t="shared" si="109"/>
        <v> </v>
      </c>
      <c r="O536" s="20" t="str">
        <f t="shared" si="110"/>
        <v> </v>
      </c>
      <c r="P536" s="20" t="str">
        <f t="shared" si="111"/>
        <v> </v>
      </c>
    </row>
    <row r="537" spans="2:16" ht="12.75">
      <c r="B537" s="1" t="str">
        <f t="shared" si="98"/>
        <v> </v>
      </c>
      <c r="C537" s="1" t="str">
        <f t="shared" si="99"/>
        <v> </v>
      </c>
      <c r="D537" s="20" t="str">
        <f t="shared" si="100"/>
        <v> </v>
      </c>
      <c r="E537" s="20" t="str">
        <f t="shared" si="101"/>
        <v> </v>
      </c>
      <c r="F537" s="20" t="str">
        <f t="shared" si="102"/>
        <v> </v>
      </c>
      <c r="G537" s="20" t="str">
        <f t="shared" si="103"/>
        <v> </v>
      </c>
      <c r="H537" s="20" t="str">
        <f t="shared" si="104"/>
        <v> </v>
      </c>
      <c r="J537" s="1" t="str">
        <f t="shared" si="105"/>
        <v> </v>
      </c>
      <c r="K537" s="1" t="str">
        <f t="shared" si="106"/>
        <v> </v>
      </c>
      <c r="L537" s="20" t="str">
        <f t="shared" si="107"/>
        <v> </v>
      </c>
      <c r="M537" s="20" t="str">
        <f t="shared" si="108"/>
        <v> </v>
      </c>
      <c r="N537" s="20" t="str">
        <f t="shared" si="109"/>
        <v> </v>
      </c>
      <c r="O537" s="20" t="str">
        <f t="shared" si="110"/>
        <v> </v>
      </c>
      <c r="P537" s="20" t="str">
        <f t="shared" si="111"/>
        <v> </v>
      </c>
    </row>
    <row r="538" spans="2:16" ht="12.75">
      <c r="B538" s="1" t="str">
        <f t="shared" si="98"/>
        <v> </v>
      </c>
      <c r="C538" s="1" t="str">
        <f t="shared" si="99"/>
        <v> </v>
      </c>
      <c r="D538" s="20" t="str">
        <f t="shared" si="100"/>
        <v> </v>
      </c>
      <c r="E538" s="20" t="str">
        <f t="shared" si="101"/>
        <v> </v>
      </c>
      <c r="F538" s="20" t="str">
        <f t="shared" si="102"/>
        <v> </v>
      </c>
      <c r="G538" s="20" t="str">
        <f t="shared" si="103"/>
        <v> </v>
      </c>
      <c r="H538" s="20" t="str">
        <f t="shared" si="104"/>
        <v> </v>
      </c>
      <c r="J538" s="1" t="str">
        <f t="shared" si="105"/>
        <v> </v>
      </c>
      <c r="K538" s="1" t="str">
        <f t="shared" si="106"/>
        <v> </v>
      </c>
      <c r="L538" s="20" t="str">
        <f t="shared" si="107"/>
        <v> </v>
      </c>
      <c r="M538" s="20" t="str">
        <f t="shared" si="108"/>
        <v> </v>
      </c>
      <c r="N538" s="20" t="str">
        <f t="shared" si="109"/>
        <v> </v>
      </c>
      <c r="O538" s="20" t="str">
        <f t="shared" si="110"/>
        <v> </v>
      </c>
      <c r="P538" s="20" t="str">
        <f t="shared" si="111"/>
        <v> </v>
      </c>
    </row>
    <row r="539" spans="2:16" ht="12.75">
      <c r="B539" s="1" t="str">
        <f t="shared" si="98"/>
        <v> </v>
      </c>
      <c r="C539" s="1" t="str">
        <f t="shared" si="99"/>
        <v> </v>
      </c>
      <c r="D539" s="20" t="str">
        <f t="shared" si="100"/>
        <v> </v>
      </c>
      <c r="E539" s="20" t="str">
        <f t="shared" si="101"/>
        <v> </v>
      </c>
      <c r="F539" s="20" t="str">
        <f t="shared" si="102"/>
        <v> </v>
      </c>
      <c r="G539" s="20" t="str">
        <f t="shared" si="103"/>
        <v> </v>
      </c>
      <c r="H539" s="20" t="str">
        <f t="shared" si="104"/>
        <v> </v>
      </c>
      <c r="J539" s="1" t="str">
        <f t="shared" si="105"/>
        <v> </v>
      </c>
      <c r="K539" s="1" t="str">
        <f t="shared" si="106"/>
        <v> </v>
      </c>
      <c r="L539" s="20" t="str">
        <f t="shared" si="107"/>
        <v> </v>
      </c>
      <c r="M539" s="20" t="str">
        <f t="shared" si="108"/>
        <v> </v>
      </c>
      <c r="N539" s="20" t="str">
        <f t="shared" si="109"/>
        <v> </v>
      </c>
      <c r="O539" s="20" t="str">
        <f t="shared" si="110"/>
        <v> </v>
      </c>
      <c r="P539" s="20" t="str">
        <f t="shared" si="111"/>
        <v> </v>
      </c>
    </row>
    <row r="540" spans="2:16" ht="12.75">
      <c r="B540" s="1" t="str">
        <f aca="true" t="shared" si="112" ref="B540:B603">IF(C540&lt;&gt;" ",INT(C539/12)+1," ")</f>
        <v> </v>
      </c>
      <c r="C540" s="1" t="str">
        <f aca="true" t="shared" si="113" ref="C540:C603">IF(CODE(C539)=32," ",IF(C539+1&gt;$E$11," ",+C539+1))</f>
        <v> </v>
      </c>
      <c r="D540" s="20" t="str">
        <f aca="true" t="shared" si="114" ref="D540:D603">IF(C540&lt;&gt;" ",PMT($E$9,($E$11)-C539,-G539)," ")</f>
        <v> </v>
      </c>
      <c r="E540" s="20" t="str">
        <f aca="true" t="shared" si="115" ref="E540:E603">IF(C540&lt;&gt;" ",G539*$E$9," ")</f>
        <v> </v>
      </c>
      <c r="F540" s="20" t="str">
        <f aca="true" t="shared" si="116" ref="F540:F603">IF(C540&lt;&gt;" ",D540-E540+H540," ")</f>
        <v> </v>
      </c>
      <c r="G540" s="20" t="str">
        <f aca="true" t="shared" si="117" ref="G540:G603">IF(C540&lt;&gt;" ",G539-F540," ")</f>
        <v> </v>
      </c>
      <c r="H540" s="20" t="str">
        <f aca="true" t="shared" si="118" ref="H540:H603">IF(C540&lt;&gt;" ",IF(AND($E$17=B540,$E$18=C540-(B540-1)*12),$E$16,0)," ")</f>
        <v> </v>
      </c>
      <c r="J540" s="1" t="str">
        <f t="shared" si="105"/>
        <v> </v>
      </c>
      <c r="K540" s="1" t="str">
        <f t="shared" si="106"/>
        <v> </v>
      </c>
      <c r="L540" s="20" t="str">
        <f t="shared" si="107"/>
        <v> </v>
      </c>
      <c r="M540" s="20" t="str">
        <f t="shared" si="108"/>
        <v> </v>
      </c>
      <c r="N540" s="20" t="str">
        <f t="shared" si="109"/>
        <v> </v>
      </c>
      <c r="O540" s="20" t="str">
        <f t="shared" si="110"/>
        <v> </v>
      </c>
      <c r="P540" s="20" t="str">
        <f t="shared" si="111"/>
        <v> </v>
      </c>
    </row>
    <row r="541" spans="2:16" ht="12.75">
      <c r="B541" s="1" t="str">
        <f t="shared" si="112"/>
        <v> </v>
      </c>
      <c r="C541" s="1" t="str">
        <f t="shared" si="113"/>
        <v> </v>
      </c>
      <c r="D541" s="20" t="str">
        <f t="shared" si="114"/>
        <v> </v>
      </c>
      <c r="E541" s="20" t="str">
        <f t="shared" si="115"/>
        <v> </v>
      </c>
      <c r="F541" s="20" t="str">
        <f t="shared" si="116"/>
        <v> </v>
      </c>
      <c r="G541" s="20" t="str">
        <f t="shared" si="117"/>
        <v> </v>
      </c>
      <c r="H541" s="20" t="str">
        <f t="shared" si="118"/>
        <v> </v>
      </c>
      <c r="J541" s="1" t="str">
        <f t="shared" si="105"/>
        <v> </v>
      </c>
      <c r="K541" s="1" t="str">
        <f t="shared" si="106"/>
        <v> </v>
      </c>
      <c r="L541" s="20" t="str">
        <f t="shared" si="107"/>
        <v> </v>
      </c>
      <c r="M541" s="20" t="str">
        <f t="shared" si="108"/>
        <v> </v>
      </c>
      <c r="N541" s="20" t="str">
        <f t="shared" si="109"/>
        <v> </v>
      </c>
      <c r="O541" s="20" t="str">
        <f t="shared" si="110"/>
        <v> </v>
      </c>
      <c r="P541" s="20" t="str">
        <f t="shared" si="111"/>
        <v> </v>
      </c>
    </row>
    <row r="542" spans="2:16" ht="12.75">
      <c r="B542" s="1" t="str">
        <f t="shared" si="112"/>
        <v> </v>
      </c>
      <c r="C542" s="1" t="str">
        <f t="shared" si="113"/>
        <v> </v>
      </c>
      <c r="D542" s="20" t="str">
        <f t="shared" si="114"/>
        <v> </v>
      </c>
      <c r="E542" s="20" t="str">
        <f t="shared" si="115"/>
        <v> </v>
      </c>
      <c r="F542" s="20" t="str">
        <f t="shared" si="116"/>
        <v> </v>
      </c>
      <c r="G542" s="20" t="str">
        <f t="shared" si="117"/>
        <v> </v>
      </c>
      <c r="H542" s="20" t="str">
        <f t="shared" si="118"/>
        <v> </v>
      </c>
      <c r="J542" s="1" t="str">
        <f t="shared" si="105"/>
        <v> </v>
      </c>
      <c r="K542" s="1" t="str">
        <f t="shared" si="106"/>
        <v> </v>
      </c>
      <c r="L542" s="20" t="str">
        <f t="shared" si="107"/>
        <v> </v>
      </c>
      <c r="M542" s="20" t="str">
        <f t="shared" si="108"/>
        <v> </v>
      </c>
      <c r="N542" s="20" t="str">
        <f t="shared" si="109"/>
        <v> </v>
      </c>
      <c r="O542" s="20" t="str">
        <f t="shared" si="110"/>
        <v> </v>
      </c>
      <c r="P542" s="20" t="str">
        <f t="shared" si="111"/>
        <v> </v>
      </c>
    </row>
    <row r="543" spans="2:16" ht="12.75">
      <c r="B543" s="1" t="str">
        <f t="shared" si="112"/>
        <v> </v>
      </c>
      <c r="C543" s="1" t="str">
        <f t="shared" si="113"/>
        <v> </v>
      </c>
      <c r="D543" s="20" t="str">
        <f t="shared" si="114"/>
        <v> </v>
      </c>
      <c r="E543" s="20" t="str">
        <f t="shared" si="115"/>
        <v> </v>
      </c>
      <c r="F543" s="20" t="str">
        <f t="shared" si="116"/>
        <v> </v>
      </c>
      <c r="G543" s="20" t="str">
        <f t="shared" si="117"/>
        <v> </v>
      </c>
      <c r="H543" s="20" t="str">
        <f t="shared" si="118"/>
        <v> </v>
      </c>
      <c r="J543" s="1" t="str">
        <f t="shared" si="105"/>
        <v> </v>
      </c>
      <c r="K543" s="1" t="str">
        <f t="shared" si="106"/>
        <v> </v>
      </c>
      <c r="L543" s="20" t="str">
        <f t="shared" si="107"/>
        <v> </v>
      </c>
      <c r="M543" s="20" t="str">
        <f t="shared" si="108"/>
        <v> </v>
      </c>
      <c r="N543" s="20" t="str">
        <f t="shared" si="109"/>
        <v> </v>
      </c>
      <c r="O543" s="20" t="str">
        <f t="shared" si="110"/>
        <v> </v>
      </c>
      <c r="P543" s="20" t="str">
        <f t="shared" si="111"/>
        <v> </v>
      </c>
    </row>
    <row r="544" spans="2:16" ht="12.75">
      <c r="B544" s="1" t="str">
        <f t="shared" si="112"/>
        <v> </v>
      </c>
      <c r="C544" s="1" t="str">
        <f t="shared" si="113"/>
        <v> </v>
      </c>
      <c r="D544" s="20" t="str">
        <f t="shared" si="114"/>
        <v> </v>
      </c>
      <c r="E544" s="20" t="str">
        <f t="shared" si="115"/>
        <v> </v>
      </c>
      <c r="F544" s="20" t="str">
        <f t="shared" si="116"/>
        <v> </v>
      </c>
      <c r="G544" s="20" t="str">
        <f t="shared" si="117"/>
        <v> </v>
      </c>
      <c r="H544" s="20" t="str">
        <f t="shared" si="118"/>
        <v> </v>
      </c>
      <c r="J544" s="1" t="str">
        <f t="shared" si="105"/>
        <v> </v>
      </c>
      <c r="K544" s="1" t="str">
        <f t="shared" si="106"/>
        <v> </v>
      </c>
      <c r="L544" s="20" t="str">
        <f t="shared" si="107"/>
        <v> </v>
      </c>
      <c r="M544" s="20" t="str">
        <f t="shared" si="108"/>
        <v> </v>
      </c>
      <c r="N544" s="20" t="str">
        <f t="shared" si="109"/>
        <v> </v>
      </c>
      <c r="O544" s="20" t="str">
        <f t="shared" si="110"/>
        <v> </v>
      </c>
      <c r="P544" s="20" t="str">
        <f t="shared" si="111"/>
        <v> </v>
      </c>
    </row>
    <row r="545" spans="2:16" ht="12.75">
      <c r="B545" s="1" t="str">
        <f t="shared" si="112"/>
        <v> </v>
      </c>
      <c r="C545" s="1" t="str">
        <f t="shared" si="113"/>
        <v> </v>
      </c>
      <c r="D545" s="20" t="str">
        <f t="shared" si="114"/>
        <v> </v>
      </c>
      <c r="E545" s="20" t="str">
        <f t="shared" si="115"/>
        <v> </v>
      </c>
      <c r="F545" s="20" t="str">
        <f t="shared" si="116"/>
        <v> </v>
      </c>
      <c r="G545" s="20" t="str">
        <f t="shared" si="117"/>
        <v> </v>
      </c>
      <c r="H545" s="20" t="str">
        <f t="shared" si="118"/>
        <v> </v>
      </c>
      <c r="J545" s="1" t="str">
        <f aca="true" t="shared" si="119" ref="J545:J608">IF(K545&lt;&gt;" ",INT(K544/12)+1," ")</f>
        <v> </v>
      </c>
      <c r="K545" s="1" t="str">
        <f aca="true" t="shared" si="120" ref="K545:K608">IF(CODE(K544)=32," ",IF(AND(K544+1&lt;=$E$12,O544&gt;0),+K544+1," "))</f>
        <v> </v>
      </c>
      <c r="L545" s="20" t="str">
        <f aca="true" t="shared" si="121" ref="L545:L608">IF(K545&lt;&gt;" ",IF(O544&lt;L544,O544+M545,PMT($E$9,($E$11),-$E$5))," ")</f>
        <v> </v>
      </c>
      <c r="M545" s="20" t="str">
        <f aca="true" t="shared" si="122" ref="M545:M608">IF(K545&lt;&gt;" ",O544*$E$9," ")</f>
        <v> </v>
      </c>
      <c r="N545" s="20" t="str">
        <f aca="true" t="shared" si="123" ref="N545:N608">IF(K545&lt;&gt;" ",L545-M545+P545," ")</f>
        <v> </v>
      </c>
      <c r="O545" s="20" t="str">
        <f aca="true" t="shared" si="124" ref="O545:O608">IF(K545&lt;&gt;" ",O544-N545," ")</f>
        <v> </v>
      </c>
      <c r="P545" s="20" t="str">
        <f aca="true" t="shared" si="125" ref="P545:P608">IF(K545&lt;&gt;" ",IF(AND($E$17=J545,$E$18=K545-(J545-1)*12),$E$16,0)," ")</f>
        <v> </v>
      </c>
    </row>
    <row r="546" spans="2:16" ht="12.75">
      <c r="B546" s="1" t="str">
        <f t="shared" si="112"/>
        <v> </v>
      </c>
      <c r="C546" s="1" t="str">
        <f t="shared" si="113"/>
        <v> </v>
      </c>
      <c r="D546" s="20" t="str">
        <f t="shared" si="114"/>
        <v> </v>
      </c>
      <c r="E546" s="20" t="str">
        <f t="shared" si="115"/>
        <v> </v>
      </c>
      <c r="F546" s="20" t="str">
        <f t="shared" si="116"/>
        <v> </v>
      </c>
      <c r="G546" s="20" t="str">
        <f t="shared" si="117"/>
        <v> </v>
      </c>
      <c r="H546" s="20" t="str">
        <f t="shared" si="118"/>
        <v> </v>
      </c>
      <c r="J546" s="1" t="str">
        <f t="shared" si="119"/>
        <v> </v>
      </c>
      <c r="K546" s="1" t="str">
        <f t="shared" si="120"/>
        <v> </v>
      </c>
      <c r="L546" s="20" t="str">
        <f t="shared" si="121"/>
        <v> </v>
      </c>
      <c r="M546" s="20" t="str">
        <f t="shared" si="122"/>
        <v> </v>
      </c>
      <c r="N546" s="20" t="str">
        <f t="shared" si="123"/>
        <v> </v>
      </c>
      <c r="O546" s="20" t="str">
        <f t="shared" si="124"/>
        <v> </v>
      </c>
      <c r="P546" s="20" t="str">
        <f t="shared" si="125"/>
        <v> </v>
      </c>
    </row>
    <row r="547" spans="2:16" ht="12.75">
      <c r="B547" s="1" t="str">
        <f t="shared" si="112"/>
        <v> </v>
      </c>
      <c r="C547" s="1" t="str">
        <f t="shared" si="113"/>
        <v> </v>
      </c>
      <c r="D547" s="20" t="str">
        <f t="shared" si="114"/>
        <v> </v>
      </c>
      <c r="E547" s="20" t="str">
        <f t="shared" si="115"/>
        <v> </v>
      </c>
      <c r="F547" s="20" t="str">
        <f t="shared" si="116"/>
        <v> </v>
      </c>
      <c r="G547" s="20" t="str">
        <f t="shared" si="117"/>
        <v> </v>
      </c>
      <c r="H547" s="20" t="str">
        <f t="shared" si="118"/>
        <v> </v>
      </c>
      <c r="J547" s="1" t="str">
        <f t="shared" si="119"/>
        <v> </v>
      </c>
      <c r="K547" s="1" t="str">
        <f t="shared" si="120"/>
        <v> </v>
      </c>
      <c r="L547" s="20" t="str">
        <f t="shared" si="121"/>
        <v> </v>
      </c>
      <c r="M547" s="20" t="str">
        <f t="shared" si="122"/>
        <v> </v>
      </c>
      <c r="N547" s="20" t="str">
        <f t="shared" si="123"/>
        <v> </v>
      </c>
      <c r="O547" s="20" t="str">
        <f t="shared" si="124"/>
        <v> </v>
      </c>
      <c r="P547" s="20" t="str">
        <f t="shared" si="125"/>
        <v> </v>
      </c>
    </row>
    <row r="548" spans="2:16" ht="12.75">
      <c r="B548" s="1" t="str">
        <f t="shared" si="112"/>
        <v> </v>
      </c>
      <c r="C548" s="1" t="str">
        <f t="shared" si="113"/>
        <v> </v>
      </c>
      <c r="D548" s="20" t="str">
        <f t="shared" si="114"/>
        <v> </v>
      </c>
      <c r="E548" s="20" t="str">
        <f t="shared" si="115"/>
        <v> </v>
      </c>
      <c r="F548" s="20" t="str">
        <f t="shared" si="116"/>
        <v> </v>
      </c>
      <c r="G548" s="20" t="str">
        <f t="shared" si="117"/>
        <v> </v>
      </c>
      <c r="H548" s="20" t="str">
        <f t="shared" si="118"/>
        <v> </v>
      </c>
      <c r="J548" s="1" t="str">
        <f t="shared" si="119"/>
        <v> </v>
      </c>
      <c r="K548" s="1" t="str">
        <f t="shared" si="120"/>
        <v> </v>
      </c>
      <c r="L548" s="20" t="str">
        <f t="shared" si="121"/>
        <v> </v>
      </c>
      <c r="M548" s="20" t="str">
        <f t="shared" si="122"/>
        <v> </v>
      </c>
      <c r="N548" s="20" t="str">
        <f t="shared" si="123"/>
        <v> </v>
      </c>
      <c r="O548" s="20" t="str">
        <f t="shared" si="124"/>
        <v> </v>
      </c>
      <c r="P548" s="20" t="str">
        <f t="shared" si="125"/>
        <v> </v>
      </c>
    </row>
    <row r="549" spans="2:16" ht="12.75">
      <c r="B549" s="1" t="str">
        <f t="shared" si="112"/>
        <v> </v>
      </c>
      <c r="C549" s="1" t="str">
        <f t="shared" si="113"/>
        <v> </v>
      </c>
      <c r="D549" s="20" t="str">
        <f t="shared" si="114"/>
        <v> </v>
      </c>
      <c r="E549" s="20" t="str">
        <f t="shared" si="115"/>
        <v> </v>
      </c>
      <c r="F549" s="20" t="str">
        <f t="shared" si="116"/>
        <v> </v>
      </c>
      <c r="G549" s="20" t="str">
        <f t="shared" si="117"/>
        <v> </v>
      </c>
      <c r="H549" s="20" t="str">
        <f t="shared" si="118"/>
        <v> </v>
      </c>
      <c r="J549" s="1" t="str">
        <f t="shared" si="119"/>
        <v> </v>
      </c>
      <c r="K549" s="1" t="str">
        <f t="shared" si="120"/>
        <v> </v>
      </c>
      <c r="L549" s="20" t="str">
        <f t="shared" si="121"/>
        <v> </v>
      </c>
      <c r="M549" s="20" t="str">
        <f t="shared" si="122"/>
        <v> </v>
      </c>
      <c r="N549" s="20" t="str">
        <f t="shared" si="123"/>
        <v> </v>
      </c>
      <c r="O549" s="20" t="str">
        <f t="shared" si="124"/>
        <v> </v>
      </c>
      <c r="P549" s="20" t="str">
        <f t="shared" si="125"/>
        <v> </v>
      </c>
    </row>
    <row r="550" spans="2:16" ht="12.75">
      <c r="B550" s="1" t="str">
        <f t="shared" si="112"/>
        <v> </v>
      </c>
      <c r="C550" s="1" t="str">
        <f t="shared" si="113"/>
        <v> </v>
      </c>
      <c r="D550" s="20" t="str">
        <f t="shared" si="114"/>
        <v> </v>
      </c>
      <c r="E550" s="20" t="str">
        <f t="shared" si="115"/>
        <v> </v>
      </c>
      <c r="F550" s="20" t="str">
        <f t="shared" si="116"/>
        <v> </v>
      </c>
      <c r="G550" s="20" t="str">
        <f t="shared" si="117"/>
        <v> </v>
      </c>
      <c r="H550" s="20" t="str">
        <f t="shared" si="118"/>
        <v> </v>
      </c>
      <c r="J550" s="1" t="str">
        <f t="shared" si="119"/>
        <v> </v>
      </c>
      <c r="K550" s="1" t="str">
        <f t="shared" si="120"/>
        <v> </v>
      </c>
      <c r="L550" s="20" t="str">
        <f t="shared" si="121"/>
        <v> </v>
      </c>
      <c r="M550" s="20" t="str">
        <f t="shared" si="122"/>
        <v> </v>
      </c>
      <c r="N550" s="20" t="str">
        <f t="shared" si="123"/>
        <v> </v>
      </c>
      <c r="O550" s="20" t="str">
        <f t="shared" si="124"/>
        <v> </v>
      </c>
      <c r="P550" s="20" t="str">
        <f t="shared" si="125"/>
        <v> </v>
      </c>
    </row>
    <row r="551" spans="2:16" ht="12.75">
      <c r="B551" s="1" t="str">
        <f t="shared" si="112"/>
        <v> </v>
      </c>
      <c r="C551" s="1" t="str">
        <f t="shared" si="113"/>
        <v> </v>
      </c>
      <c r="D551" s="20" t="str">
        <f t="shared" si="114"/>
        <v> </v>
      </c>
      <c r="E551" s="20" t="str">
        <f t="shared" si="115"/>
        <v> </v>
      </c>
      <c r="F551" s="20" t="str">
        <f t="shared" si="116"/>
        <v> </v>
      </c>
      <c r="G551" s="20" t="str">
        <f t="shared" si="117"/>
        <v> </v>
      </c>
      <c r="H551" s="20" t="str">
        <f t="shared" si="118"/>
        <v> </v>
      </c>
      <c r="J551" s="1" t="str">
        <f t="shared" si="119"/>
        <v> </v>
      </c>
      <c r="K551" s="1" t="str">
        <f t="shared" si="120"/>
        <v> </v>
      </c>
      <c r="L551" s="20" t="str">
        <f t="shared" si="121"/>
        <v> </v>
      </c>
      <c r="M551" s="20" t="str">
        <f t="shared" si="122"/>
        <v> </v>
      </c>
      <c r="N551" s="20" t="str">
        <f t="shared" si="123"/>
        <v> </v>
      </c>
      <c r="O551" s="20" t="str">
        <f t="shared" si="124"/>
        <v> </v>
      </c>
      <c r="P551" s="20" t="str">
        <f t="shared" si="125"/>
        <v> </v>
      </c>
    </row>
    <row r="552" spans="2:16" ht="12.75">
      <c r="B552" s="1" t="str">
        <f t="shared" si="112"/>
        <v> </v>
      </c>
      <c r="C552" s="1" t="str">
        <f t="shared" si="113"/>
        <v> </v>
      </c>
      <c r="D552" s="20" t="str">
        <f t="shared" si="114"/>
        <v> </v>
      </c>
      <c r="E552" s="20" t="str">
        <f t="shared" si="115"/>
        <v> </v>
      </c>
      <c r="F552" s="20" t="str">
        <f t="shared" si="116"/>
        <v> </v>
      </c>
      <c r="G552" s="20" t="str">
        <f t="shared" si="117"/>
        <v> </v>
      </c>
      <c r="H552" s="20" t="str">
        <f t="shared" si="118"/>
        <v> </v>
      </c>
      <c r="J552" s="1" t="str">
        <f t="shared" si="119"/>
        <v> </v>
      </c>
      <c r="K552" s="1" t="str">
        <f t="shared" si="120"/>
        <v> </v>
      </c>
      <c r="L552" s="20" t="str">
        <f t="shared" si="121"/>
        <v> </v>
      </c>
      <c r="M552" s="20" t="str">
        <f t="shared" si="122"/>
        <v> </v>
      </c>
      <c r="N552" s="20" t="str">
        <f t="shared" si="123"/>
        <v> </v>
      </c>
      <c r="O552" s="20" t="str">
        <f t="shared" si="124"/>
        <v> </v>
      </c>
      <c r="P552" s="20" t="str">
        <f t="shared" si="125"/>
        <v> </v>
      </c>
    </row>
    <row r="553" spans="2:16" ht="12.75">
      <c r="B553" s="1" t="str">
        <f t="shared" si="112"/>
        <v> </v>
      </c>
      <c r="C553" s="1" t="str">
        <f t="shared" si="113"/>
        <v> </v>
      </c>
      <c r="D553" s="20" t="str">
        <f t="shared" si="114"/>
        <v> </v>
      </c>
      <c r="E553" s="20" t="str">
        <f t="shared" si="115"/>
        <v> </v>
      </c>
      <c r="F553" s="20" t="str">
        <f t="shared" si="116"/>
        <v> </v>
      </c>
      <c r="G553" s="20" t="str">
        <f t="shared" si="117"/>
        <v> </v>
      </c>
      <c r="H553" s="20" t="str">
        <f t="shared" si="118"/>
        <v> </v>
      </c>
      <c r="J553" s="1" t="str">
        <f t="shared" si="119"/>
        <v> </v>
      </c>
      <c r="K553" s="1" t="str">
        <f t="shared" si="120"/>
        <v> </v>
      </c>
      <c r="L553" s="20" t="str">
        <f t="shared" si="121"/>
        <v> </v>
      </c>
      <c r="M553" s="20" t="str">
        <f t="shared" si="122"/>
        <v> </v>
      </c>
      <c r="N553" s="20" t="str">
        <f t="shared" si="123"/>
        <v> </v>
      </c>
      <c r="O553" s="20" t="str">
        <f t="shared" si="124"/>
        <v> </v>
      </c>
      <c r="P553" s="20" t="str">
        <f t="shared" si="125"/>
        <v> </v>
      </c>
    </row>
    <row r="554" spans="2:16" ht="12.75">
      <c r="B554" s="1" t="str">
        <f t="shared" si="112"/>
        <v> </v>
      </c>
      <c r="C554" s="1" t="str">
        <f t="shared" si="113"/>
        <v> </v>
      </c>
      <c r="D554" s="20" t="str">
        <f t="shared" si="114"/>
        <v> </v>
      </c>
      <c r="E554" s="20" t="str">
        <f t="shared" si="115"/>
        <v> </v>
      </c>
      <c r="F554" s="20" t="str">
        <f t="shared" si="116"/>
        <v> </v>
      </c>
      <c r="G554" s="20" t="str">
        <f t="shared" si="117"/>
        <v> </v>
      </c>
      <c r="H554" s="20" t="str">
        <f t="shared" si="118"/>
        <v> </v>
      </c>
      <c r="J554" s="1" t="str">
        <f t="shared" si="119"/>
        <v> </v>
      </c>
      <c r="K554" s="1" t="str">
        <f t="shared" si="120"/>
        <v> </v>
      </c>
      <c r="L554" s="20" t="str">
        <f t="shared" si="121"/>
        <v> </v>
      </c>
      <c r="M554" s="20" t="str">
        <f t="shared" si="122"/>
        <v> </v>
      </c>
      <c r="N554" s="20" t="str">
        <f t="shared" si="123"/>
        <v> </v>
      </c>
      <c r="O554" s="20" t="str">
        <f t="shared" si="124"/>
        <v> </v>
      </c>
      <c r="P554" s="20" t="str">
        <f t="shared" si="125"/>
        <v> </v>
      </c>
    </row>
    <row r="555" spans="2:16" ht="12.75">
      <c r="B555" s="1" t="str">
        <f t="shared" si="112"/>
        <v> </v>
      </c>
      <c r="C555" s="1" t="str">
        <f t="shared" si="113"/>
        <v> </v>
      </c>
      <c r="D555" s="20" t="str">
        <f t="shared" si="114"/>
        <v> </v>
      </c>
      <c r="E555" s="20" t="str">
        <f t="shared" si="115"/>
        <v> </v>
      </c>
      <c r="F555" s="20" t="str">
        <f t="shared" si="116"/>
        <v> </v>
      </c>
      <c r="G555" s="20" t="str">
        <f t="shared" si="117"/>
        <v> </v>
      </c>
      <c r="H555" s="20" t="str">
        <f t="shared" si="118"/>
        <v> </v>
      </c>
      <c r="J555" s="1" t="str">
        <f t="shared" si="119"/>
        <v> </v>
      </c>
      <c r="K555" s="1" t="str">
        <f t="shared" si="120"/>
        <v> </v>
      </c>
      <c r="L555" s="20" t="str">
        <f t="shared" si="121"/>
        <v> </v>
      </c>
      <c r="M555" s="20" t="str">
        <f t="shared" si="122"/>
        <v> </v>
      </c>
      <c r="N555" s="20" t="str">
        <f t="shared" si="123"/>
        <v> </v>
      </c>
      <c r="O555" s="20" t="str">
        <f t="shared" si="124"/>
        <v> </v>
      </c>
      <c r="P555" s="20" t="str">
        <f t="shared" si="125"/>
        <v> </v>
      </c>
    </row>
    <row r="556" spans="2:16" ht="12.75">
      <c r="B556" s="1" t="str">
        <f t="shared" si="112"/>
        <v> </v>
      </c>
      <c r="C556" s="1" t="str">
        <f t="shared" si="113"/>
        <v> </v>
      </c>
      <c r="D556" s="20" t="str">
        <f t="shared" si="114"/>
        <v> </v>
      </c>
      <c r="E556" s="20" t="str">
        <f t="shared" si="115"/>
        <v> </v>
      </c>
      <c r="F556" s="20" t="str">
        <f t="shared" si="116"/>
        <v> </v>
      </c>
      <c r="G556" s="20" t="str">
        <f t="shared" si="117"/>
        <v> </v>
      </c>
      <c r="H556" s="20" t="str">
        <f t="shared" si="118"/>
        <v> </v>
      </c>
      <c r="J556" s="1" t="str">
        <f t="shared" si="119"/>
        <v> </v>
      </c>
      <c r="K556" s="1" t="str">
        <f t="shared" si="120"/>
        <v> </v>
      </c>
      <c r="L556" s="20" t="str">
        <f t="shared" si="121"/>
        <v> </v>
      </c>
      <c r="M556" s="20" t="str">
        <f t="shared" si="122"/>
        <v> </v>
      </c>
      <c r="N556" s="20" t="str">
        <f t="shared" si="123"/>
        <v> </v>
      </c>
      <c r="O556" s="20" t="str">
        <f t="shared" si="124"/>
        <v> </v>
      </c>
      <c r="P556" s="20" t="str">
        <f t="shared" si="125"/>
        <v> </v>
      </c>
    </row>
    <row r="557" spans="2:16" ht="12.75">
      <c r="B557" s="1" t="str">
        <f t="shared" si="112"/>
        <v> </v>
      </c>
      <c r="C557" s="1" t="str">
        <f t="shared" si="113"/>
        <v> </v>
      </c>
      <c r="D557" s="20" t="str">
        <f t="shared" si="114"/>
        <v> </v>
      </c>
      <c r="E557" s="20" t="str">
        <f t="shared" si="115"/>
        <v> </v>
      </c>
      <c r="F557" s="20" t="str">
        <f t="shared" si="116"/>
        <v> </v>
      </c>
      <c r="G557" s="20" t="str">
        <f t="shared" si="117"/>
        <v> </v>
      </c>
      <c r="H557" s="20" t="str">
        <f t="shared" si="118"/>
        <v> </v>
      </c>
      <c r="J557" s="1" t="str">
        <f t="shared" si="119"/>
        <v> </v>
      </c>
      <c r="K557" s="1" t="str">
        <f t="shared" si="120"/>
        <v> </v>
      </c>
      <c r="L557" s="20" t="str">
        <f t="shared" si="121"/>
        <v> </v>
      </c>
      <c r="M557" s="20" t="str">
        <f t="shared" si="122"/>
        <v> </v>
      </c>
      <c r="N557" s="20" t="str">
        <f t="shared" si="123"/>
        <v> </v>
      </c>
      <c r="O557" s="20" t="str">
        <f t="shared" si="124"/>
        <v> </v>
      </c>
      <c r="P557" s="20" t="str">
        <f t="shared" si="125"/>
        <v> </v>
      </c>
    </row>
    <row r="558" spans="2:16" ht="12.75">
      <c r="B558" s="1" t="str">
        <f t="shared" si="112"/>
        <v> </v>
      </c>
      <c r="C558" s="1" t="str">
        <f t="shared" si="113"/>
        <v> </v>
      </c>
      <c r="D558" s="20" t="str">
        <f t="shared" si="114"/>
        <v> </v>
      </c>
      <c r="E558" s="20" t="str">
        <f t="shared" si="115"/>
        <v> </v>
      </c>
      <c r="F558" s="20" t="str">
        <f t="shared" si="116"/>
        <v> </v>
      </c>
      <c r="G558" s="20" t="str">
        <f t="shared" si="117"/>
        <v> </v>
      </c>
      <c r="H558" s="20" t="str">
        <f t="shared" si="118"/>
        <v> </v>
      </c>
      <c r="J558" s="1" t="str">
        <f t="shared" si="119"/>
        <v> </v>
      </c>
      <c r="K558" s="1" t="str">
        <f t="shared" si="120"/>
        <v> </v>
      </c>
      <c r="L558" s="20" t="str">
        <f t="shared" si="121"/>
        <v> </v>
      </c>
      <c r="M558" s="20" t="str">
        <f t="shared" si="122"/>
        <v> </v>
      </c>
      <c r="N558" s="20" t="str">
        <f t="shared" si="123"/>
        <v> </v>
      </c>
      <c r="O558" s="20" t="str">
        <f t="shared" si="124"/>
        <v> </v>
      </c>
      <c r="P558" s="20" t="str">
        <f t="shared" si="125"/>
        <v> </v>
      </c>
    </row>
    <row r="559" spans="2:16" ht="12.75">
      <c r="B559" s="1" t="str">
        <f t="shared" si="112"/>
        <v> </v>
      </c>
      <c r="C559" s="1" t="str">
        <f t="shared" si="113"/>
        <v> </v>
      </c>
      <c r="D559" s="20" t="str">
        <f t="shared" si="114"/>
        <v> </v>
      </c>
      <c r="E559" s="20" t="str">
        <f t="shared" si="115"/>
        <v> </v>
      </c>
      <c r="F559" s="20" t="str">
        <f t="shared" si="116"/>
        <v> </v>
      </c>
      <c r="G559" s="20" t="str">
        <f t="shared" si="117"/>
        <v> </v>
      </c>
      <c r="H559" s="20" t="str">
        <f t="shared" si="118"/>
        <v> </v>
      </c>
      <c r="J559" s="1" t="str">
        <f t="shared" si="119"/>
        <v> </v>
      </c>
      <c r="K559" s="1" t="str">
        <f t="shared" si="120"/>
        <v> </v>
      </c>
      <c r="L559" s="20" t="str">
        <f t="shared" si="121"/>
        <v> </v>
      </c>
      <c r="M559" s="20" t="str">
        <f t="shared" si="122"/>
        <v> </v>
      </c>
      <c r="N559" s="20" t="str">
        <f t="shared" si="123"/>
        <v> </v>
      </c>
      <c r="O559" s="20" t="str">
        <f t="shared" si="124"/>
        <v> </v>
      </c>
      <c r="P559" s="20" t="str">
        <f t="shared" si="125"/>
        <v> </v>
      </c>
    </row>
    <row r="560" spans="2:16" ht="12.75">
      <c r="B560" s="1" t="str">
        <f t="shared" si="112"/>
        <v> </v>
      </c>
      <c r="C560" s="1" t="str">
        <f t="shared" si="113"/>
        <v> </v>
      </c>
      <c r="D560" s="20" t="str">
        <f t="shared" si="114"/>
        <v> </v>
      </c>
      <c r="E560" s="20" t="str">
        <f t="shared" si="115"/>
        <v> </v>
      </c>
      <c r="F560" s="20" t="str">
        <f t="shared" si="116"/>
        <v> </v>
      </c>
      <c r="G560" s="20" t="str">
        <f t="shared" si="117"/>
        <v> </v>
      </c>
      <c r="H560" s="20" t="str">
        <f t="shared" si="118"/>
        <v> </v>
      </c>
      <c r="J560" s="1" t="str">
        <f t="shared" si="119"/>
        <v> </v>
      </c>
      <c r="K560" s="1" t="str">
        <f t="shared" si="120"/>
        <v> </v>
      </c>
      <c r="L560" s="20" t="str">
        <f t="shared" si="121"/>
        <v> </v>
      </c>
      <c r="M560" s="20" t="str">
        <f t="shared" si="122"/>
        <v> </v>
      </c>
      <c r="N560" s="20" t="str">
        <f t="shared" si="123"/>
        <v> </v>
      </c>
      <c r="O560" s="20" t="str">
        <f t="shared" si="124"/>
        <v> </v>
      </c>
      <c r="P560" s="20" t="str">
        <f t="shared" si="125"/>
        <v> </v>
      </c>
    </row>
    <row r="561" spans="2:16" ht="12.75">
      <c r="B561" s="1" t="str">
        <f t="shared" si="112"/>
        <v> </v>
      </c>
      <c r="C561" s="1" t="str">
        <f t="shared" si="113"/>
        <v> </v>
      </c>
      <c r="D561" s="20" t="str">
        <f t="shared" si="114"/>
        <v> </v>
      </c>
      <c r="E561" s="20" t="str">
        <f t="shared" si="115"/>
        <v> </v>
      </c>
      <c r="F561" s="20" t="str">
        <f t="shared" si="116"/>
        <v> </v>
      </c>
      <c r="G561" s="20" t="str">
        <f t="shared" si="117"/>
        <v> </v>
      </c>
      <c r="H561" s="20" t="str">
        <f t="shared" si="118"/>
        <v> </v>
      </c>
      <c r="J561" s="1" t="str">
        <f t="shared" si="119"/>
        <v> </v>
      </c>
      <c r="K561" s="1" t="str">
        <f t="shared" si="120"/>
        <v> </v>
      </c>
      <c r="L561" s="20" t="str">
        <f t="shared" si="121"/>
        <v> </v>
      </c>
      <c r="M561" s="20" t="str">
        <f t="shared" si="122"/>
        <v> </v>
      </c>
      <c r="N561" s="20" t="str">
        <f t="shared" si="123"/>
        <v> </v>
      </c>
      <c r="O561" s="20" t="str">
        <f t="shared" si="124"/>
        <v> </v>
      </c>
      <c r="P561" s="20" t="str">
        <f t="shared" si="125"/>
        <v> </v>
      </c>
    </row>
    <row r="562" spans="2:16" ht="12.75">
      <c r="B562" s="1" t="str">
        <f t="shared" si="112"/>
        <v> </v>
      </c>
      <c r="C562" s="1" t="str">
        <f t="shared" si="113"/>
        <v> </v>
      </c>
      <c r="D562" s="20" t="str">
        <f t="shared" si="114"/>
        <v> </v>
      </c>
      <c r="E562" s="20" t="str">
        <f t="shared" si="115"/>
        <v> </v>
      </c>
      <c r="F562" s="20" t="str">
        <f t="shared" si="116"/>
        <v> </v>
      </c>
      <c r="G562" s="20" t="str">
        <f t="shared" si="117"/>
        <v> </v>
      </c>
      <c r="H562" s="20" t="str">
        <f t="shared" si="118"/>
        <v> </v>
      </c>
      <c r="J562" s="1" t="str">
        <f t="shared" si="119"/>
        <v> </v>
      </c>
      <c r="K562" s="1" t="str">
        <f t="shared" si="120"/>
        <v> </v>
      </c>
      <c r="L562" s="20" t="str">
        <f t="shared" si="121"/>
        <v> </v>
      </c>
      <c r="M562" s="20" t="str">
        <f t="shared" si="122"/>
        <v> </v>
      </c>
      <c r="N562" s="20" t="str">
        <f t="shared" si="123"/>
        <v> </v>
      </c>
      <c r="O562" s="20" t="str">
        <f t="shared" si="124"/>
        <v> </v>
      </c>
      <c r="P562" s="20" t="str">
        <f t="shared" si="125"/>
        <v> </v>
      </c>
    </row>
    <row r="563" spans="2:16" ht="12.75">
      <c r="B563" s="1" t="str">
        <f t="shared" si="112"/>
        <v> </v>
      </c>
      <c r="C563" s="1" t="str">
        <f t="shared" si="113"/>
        <v> </v>
      </c>
      <c r="D563" s="20" t="str">
        <f t="shared" si="114"/>
        <v> </v>
      </c>
      <c r="E563" s="20" t="str">
        <f t="shared" si="115"/>
        <v> </v>
      </c>
      <c r="F563" s="20" t="str">
        <f t="shared" si="116"/>
        <v> </v>
      </c>
      <c r="G563" s="20" t="str">
        <f t="shared" si="117"/>
        <v> </v>
      </c>
      <c r="H563" s="20" t="str">
        <f t="shared" si="118"/>
        <v> </v>
      </c>
      <c r="J563" s="1" t="str">
        <f t="shared" si="119"/>
        <v> </v>
      </c>
      <c r="K563" s="1" t="str">
        <f t="shared" si="120"/>
        <v> </v>
      </c>
      <c r="L563" s="20" t="str">
        <f t="shared" si="121"/>
        <v> </v>
      </c>
      <c r="M563" s="20" t="str">
        <f t="shared" si="122"/>
        <v> </v>
      </c>
      <c r="N563" s="20" t="str">
        <f t="shared" si="123"/>
        <v> </v>
      </c>
      <c r="O563" s="20" t="str">
        <f t="shared" si="124"/>
        <v> </v>
      </c>
      <c r="P563" s="20" t="str">
        <f t="shared" si="125"/>
        <v> </v>
      </c>
    </row>
    <row r="564" spans="2:16" ht="12.75">
      <c r="B564" s="1" t="str">
        <f t="shared" si="112"/>
        <v> </v>
      </c>
      <c r="C564" s="1" t="str">
        <f t="shared" si="113"/>
        <v> </v>
      </c>
      <c r="D564" s="20" t="str">
        <f t="shared" si="114"/>
        <v> </v>
      </c>
      <c r="E564" s="20" t="str">
        <f t="shared" si="115"/>
        <v> </v>
      </c>
      <c r="F564" s="20" t="str">
        <f t="shared" si="116"/>
        <v> </v>
      </c>
      <c r="G564" s="20" t="str">
        <f t="shared" si="117"/>
        <v> </v>
      </c>
      <c r="H564" s="20" t="str">
        <f t="shared" si="118"/>
        <v> </v>
      </c>
      <c r="J564" s="1" t="str">
        <f t="shared" si="119"/>
        <v> </v>
      </c>
      <c r="K564" s="1" t="str">
        <f t="shared" si="120"/>
        <v> </v>
      </c>
      <c r="L564" s="20" t="str">
        <f t="shared" si="121"/>
        <v> </v>
      </c>
      <c r="M564" s="20" t="str">
        <f t="shared" si="122"/>
        <v> </v>
      </c>
      <c r="N564" s="20" t="str">
        <f t="shared" si="123"/>
        <v> </v>
      </c>
      <c r="O564" s="20" t="str">
        <f t="shared" si="124"/>
        <v> </v>
      </c>
      <c r="P564" s="20" t="str">
        <f t="shared" si="125"/>
        <v> </v>
      </c>
    </row>
    <row r="565" spans="2:16" ht="12.75">
      <c r="B565" s="1" t="str">
        <f t="shared" si="112"/>
        <v> </v>
      </c>
      <c r="C565" s="1" t="str">
        <f t="shared" si="113"/>
        <v> </v>
      </c>
      <c r="D565" s="20" t="str">
        <f t="shared" si="114"/>
        <v> </v>
      </c>
      <c r="E565" s="20" t="str">
        <f t="shared" si="115"/>
        <v> </v>
      </c>
      <c r="F565" s="20" t="str">
        <f t="shared" si="116"/>
        <v> </v>
      </c>
      <c r="G565" s="20" t="str">
        <f t="shared" si="117"/>
        <v> </v>
      </c>
      <c r="H565" s="20" t="str">
        <f t="shared" si="118"/>
        <v> </v>
      </c>
      <c r="J565" s="1" t="str">
        <f t="shared" si="119"/>
        <v> </v>
      </c>
      <c r="K565" s="1" t="str">
        <f t="shared" si="120"/>
        <v> </v>
      </c>
      <c r="L565" s="20" t="str">
        <f t="shared" si="121"/>
        <v> </v>
      </c>
      <c r="M565" s="20" t="str">
        <f t="shared" si="122"/>
        <v> </v>
      </c>
      <c r="N565" s="20" t="str">
        <f t="shared" si="123"/>
        <v> </v>
      </c>
      <c r="O565" s="20" t="str">
        <f t="shared" si="124"/>
        <v> </v>
      </c>
      <c r="P565" s="20" t="str">
        <f t="shared" si="125"/>
        <v> </v>
      </c>
    </row>
    <row r="566" spans="2:16" ht="12.75">
      <c r="B566" s="1" t="str">
        <f t="shared" si="112"/>
        <v> </v>
      </c>
      <c r="C566" s="1" t="str">
        <f t="shared" si="113"/>
        <v> </v>
      </c>
      <c r="D566" s="20" t="str">
        <f t="shared" si="114"/>
        <v> </v>
      </c>
      <c r="E566" s="20" t="str">
        <f t="shared" si="115"/>
        <v> </v>
      </c>
      <c r="F566" s="20" t="str">
        <f t="shared" si="116"/>
        <v> </v>
      </c>
      <c r="G566" s="20" t="str">
        <f t="shared" si="117"/>
        <v> </v>
      </c>
      <c r="H566" s="20" t="str">
        <f t="shared" si="118"/>
        <v> </v>
      </c>
      <c r="J566" s="1" t="str">
        <f t="shared" si="119"/>
        <v> </v>
      </c>
      <c r="K566" s="1" t="str">
        <f t="shared" si="120"/>
        <v> </v>
      </c>
      <c r="L566" s="20" t="str">
        <f t="shared" si="121"/>
        <v> </v>
      </c>
      <c r="M566" s="20" t="str">
        <f t="shared" si="122"/>
        <v> </v>
      </c>
      <c r="N566" s="20" t="str">
        <f t="shared" si="123"/>
        <v> </v>
      </c>
      <c r="O566" s="20" t="str">
        <f t="shared" si="124"/>
        <v> </v>
      </c>
      <c r="P566" s="20" t="str">
        <f t="shared" si="125"/>
        <v> </v>
      </c>
    </row>
    <row r="567" spans="2:16" ht="12.75">
      <c r="B567" s="1" t="str">
        <f t="shared" si="112"/>
        <v> </v>
      </c>
      <c r="C567" s="1" t="str">
        <f t="shared" si="113"/>
        <v> </v>
      </c>
      <c r="D567" s="20" t="str">
        <f t="shared" si="114"/>
        <v> </v>
      </c>
      <c r="E567" s="20" t="str">
        <f t="shared" si="115"/>
        <v> </v>
      </c>
      <c r="F567" s="20" t="str">
        <f t="shared" si="116"/>
        <v> </v>
      </c>
      <c r="G567" s="20" t="str">
        <f t="shared" si="117"/>
        <v> </v>
      </c>
      <c r="H567" s="20" t="str">
        <f t="shared" si="118"/>
        <v> </v>
      </c>
      <c r="J567" s="1" t="str">
        <f t="shared" si="119"/>
        <v> </v>
      </c>
      <c r="K567" s="1" t="str">
        <f t="shared" si="120"/>
        <v> </v>
      </c>
      <c r="L567" s="20" t="str">
        <f t="shared" si="121"/>
        <v> </v>
      </c>
      <c r="M567" s="20" t="str">
        <f t="shared" si="122"/>
        <v> </v>
      </c>
      <c r="N567" s="20" t="str">
        <f t="shared" si="123"/>
        <v> </v>
      </c>
      <c r="O567" s="20" t="str">
        <f t="shared" si="124"/>
        <v> </v>
      </c>
      <c r="P567" s="20" t="str">
        <f t="shared" si="125"/>
        <v> </v>
      </c>
    </row>
    <row r="568" spans="2:16" ht="12.75">
      <c r="B568" s="1" t="str">
        <f t="shared" si="112"/>
        <v> </v>
      </c>
      <c r="C568" s="1" t="str">
        <f t="shared" si="113"/>
        <v> </v>
      </c>
      <c r="D568" s="20" t="str">
        <f t="shared" si="114"/>
        <v> </v>
      </c>
      <c r="E568" s="20" t="str">
        <f t="shared" si="115"/>
        <v> </v>
      </c>
      <c r="F568" s="20" t="str">
        <f t="shared" si="116"/>
        <v> </v>
      </c>
      <c r="G568" s="20" t="str">
        <f t="shared" si="117"/>
        <v> </v>
      </c>
      <c r="H568" s="20" t="str">
        <f t="shared" si="118"/>
        <v> </v>
      </c>
      <c r="J568" s="1" t="str">
        <f t="shared" si="119"/>
        <v> </v>
      </c>
      <c r="K568" s="1" t="str">
        <f t="shared" si="120"/>
        <v> </v>
      </c>
      <c r="L568" s="20" t="str">
        <f t="shared" si="121"/>
        <v> </v>
      </c>
      <c r="M568" s="20" t="str">
        <f t="shared" si="122"/>
        <v> </v>
      </c>
      <c r="N568" s="20" t="str">
        <f t="shared" si="123"/>
        <v> </v>
      </c>
      <c r="O568" s="20" t="str">
        <f t="shared" si="124"/>
        <v> </v>
      </c>
      <c r="P568" s="20" t="str">
        <f t="shared" si="125"/>
        <v> </v>
      </c>
    </row>
    <row r="569" spans="2:16" ht="12.75">
      <c r="B569" s="1" t="str">
        <f t="shared" si="112"/>
        <v> </v>
      </c>
      <c r="C569" s="1" t="str">
        <f t="shared" si="113"/>
        <v> </v>
      </c>
      <c r="D569" s="20" t="str">
        <f t="shared" si="114"/>
        <v> </v>
      </c>
      <c r="E569" s="20" t="str">
        <f t="shared" si="115"/>
        <v> </v>
      </c>
      <c r="F569" s="20" t="str">
        <f t="shared" si="116"/>
        <v> </v>
      </c>
      <c r="G569" s="20" t="str">
        <f t="shared" si="117"/>
        <v> </v>
      </c>
      <c r="H569" s="20" t="str">
        <f t="shared" si="118"/>
        <v> </v>
      </c>
      <c r="J569" s="1" t="str">
        <f t="shared" si="119"/>
        <v> </v>
      </c>
      <c r="K569" s="1" t="str">
        <f t="shared" si="120"/>
        <v> </v>
      </c>
      <c r="L569" s="20" t="str">
        <f t="shared" si="121"/>
        <v> </v>
      </c>
      <c r="M569" s="20" t="str">
        <f t="shared" si="122"/>
        <v> </v>
      </c>
      <c r="N569" s="20" t="str">
        <f t="shared" si="123"/>
        <v> </v>
      </c>
      <c r="O569" s="20" t="str">
        <f t="shared" si="124"/>
        <v> </v>
      </c>
      <c r="P569" s="20" t="str">
        <f t="shared" si="125"/>
        <v> </v>
      </c>
    </row>
    <row r="570" spans="2:16" ht="12.75">
      <c r="B570" s="1" t="str">
        <f t="shared" si="112"/>
        <v> </v>
      </c>
      <c r="C570" s="1" t="str">
        <f t="shared" si="113"/>
        <v> </v>
      </c>
      <c r="D570" s="20" t="str">
        <f t="shared" si="114"/>
        <v> </v>
      </c>
      <c r="E570" s="20" t="str">
        <f t="shared" si="115"/>
        <v> </v>
      </c>
      <c r="F570" s="20" t="str">
        <f t="shared" si="116"/>
        <v> </v>
      </c>
      <c r="G570" s="20" t="str">
        <f t="shared" si="117"/>
        <v> </v>
      </c>
      <c r="H570" s="20" t="str">
        <f t="shared" si="118"/>
        <v> </v>
      </c>
      <c r="J570" s="1" t="str">
        <f t="shared" si="119"/>
        <v> </v>
      </c>
      <c r="K570" s="1" t="str">
        <f t="shared" si="120"/>
        <v> </v>
      </c>
      <c r="L570" s="20" t="str">
        <f t="shared" si="121"/>
        <v> </v>
      </c>
      <c r="M570" s="20" t="str">
        <f t="shared" si="122"/>
        <v> </v>
      </c>
      <c r="N570" s="20" t="str">
        <f t="shared" si="123"/>
        <v> </v>
      </c>
      <c r="O570" s="20" t="str">
        <f t="shared" si="124"/>
        <v> </v>
      </c>
      <c r="P570" s="20" t="str">
        <f t="shared" si="125"/>
        <v> </v>
      </c>
    </row>
    <row r="571" spans="2:16" ht="12.75">
      <c r="B571" s="1" t="str">
        <f t="shared" si="112"/>
        <v> </v>
      </c>
      <c r="C571" s="1" t="str">
        <f t="shared" si="113"/>
        <v> </v>
      </c>
      <c r="D571" s="20" t="str">
        <f t="shared" si="114"/>
        <v> </v>
      </c>
      <c r="E571" s="20" t="str">
        <f t="shared" si="115"/>
        <v> </v>
      </c>
      <c r="F571" s="20" t="str">
        <f t="shared" si="116"/>
        <v> </v>
      </c>
      <c r="G571" s="20" t="str">
        <f t="shared" si="117"/>
        <v> </v>
      </c>
      <c r="H571" s="20" t="str">
        <f t="shared" si="118"/>
        <v> </v>
      </c>
      <c r="J571" s="1" t="str">
        <f t="shared" si="119"/>
        <v> </v>
      </c>
      <c r="K571" s="1" t="str">
        <f t="shared" si="120"/>
        <v> </v>
      </c>
      <c r="L571" s="20" t="str">
        <f t="shared" si="121"/>
        <v> </v>
      </c>
      <c r="M571" s="20" t="str">
        <f t="shared" si="122"/>
        <v> </v>
      </c>
      <c r="N571" s="20" t="str">
        <f t="shared" si="123"/>
        <v> </v>
      </c>
      <c r="O571" s="20" t="str">
        <f t="shared" si="124"/>
        <v> </v>
      </c>
      <c r="P571" s="20" t="str">
        <f t="shared" si="125"/>
        <v> </v>
      </c>
    </row>
    <row r="572" spans="2:16" ht="12.75">
      <c r="B572" s="1" t="str">
        <f t="shared" si="112"/>
        <v> </v>
      </c>
      <c r="C572" s="1" t="str">
        <f t="shared" si="113"/>
        <v> </v>
      </c>
      <c r="D572" s="20" t="str">
        <f t="shared" si="114"/>
        <v> </v>
      </c>
      <c r="E572" s="20" t="str">
        <f t="shared" si="115"/>
        <v> </v>
      </c>
      <c r="F572" s="20" t="str">
        <f t="shared" si="116"/>
        <v> </v>
      </c>
      <c r="G572" s="20" t="str">
        <f t="shared" si="117"/>
        <v> </v>
      </c>
      <c r="H572" s="20" t="str">
        <f t="shared" si="118"/>
        <v> </v>
      </c>
      <c r="J572" s="1" t="str">
        <f t="shared" si="119"/>
        <v> </v>
      </c>
      <c r="K572" s="1" t="str">
        <f t="shared" si="120"/>
        <v> </v>
      </c>
      <c r="L572" s="20" t="str">
        <f t="shared" si="121"/>
        <v> </v>
      </c>
      <c r="M572" s="20" t="str">
        <f t="shared" si="122"/>
        <v> </v>
      </c>
      <c r="N572" s="20" t="str">
        <f t="shared" si="123"/>
        <v> </v>
      </c>
      <c r="O572" s="20" t="str">
        <f t="shared" si="124"/>
        <v> </v>
      </c>
      <c r="P572" s="20" t="str">
        <f t="shared" si="125"/>
        <v> </v>
      </c>
    </row>
    <row r="573" spans="2:16" ht="12.75">
      <c r="B573" s="1" t="str">
        <f t="shared" si="112"/>
        <v> </v>
      </c>
      <c r="C573" s="1" t="str">
        <f t="shared" si="113"/>
        <v> </v>
      </c>
      <c r="D573" s="20" t="str">
        <f t="shared" si="114"/>
        <v> </v>
      </c>
      <c r="E573" s="20" t="str">
        <f t="shared" si="115"/>
        <v> </v>
      </c>
      <c r="F573" s="20" t="str">
        <f t="shared" si="116"/>
        <v> </v>
      </c>
      <c r="G573" s="20" t="str">
        <f t="shared" si="117"/>
        <v> </v>
      </c>
      <c r="H573" s="20" t="str">
        <f t="shared" si="118"/>
        <v> </v>
      </c>
      <c r="J573" s="1" t="str">
        <f t="shared" si="119"/>
        <v> </v>
      </c>
      <c r="K573" s="1" t="str">
        <f t="shared" si="120"/>
        <v> </v>
      </c>
      <c r="L573" s="20" t="str">
        <f t="shared" si="121"/>
        <v> </v>
      </c>
      <c r="M573" s="20" t="str">
        <f t="shared" si="122"/>
        <v> </v>
      </c>
      <c r="N573" s="20" t="str">
        <f t="shared" si="123"/>
        <v> </v>
      </c>
      <c r="O573" s="20" t="str">
        <f t="shared" si="124"/>
        <v> </v>
      </c>
      <c r="P573" s="20" t="str">
        <f t="shared" si="125"/>
        <v> </v>
      </c>
    </row>
    <row r="574" spans="2:16" ht="12.75">
      <c r="B574" s="1" t="str">
        <f t="shared" si="112"/>
        <v> </v>
      </c>
      <c r="C574" s="1" t="str">
        <f t="shared" si="113"/>
        <v> </v>
      </c>
      <c r="D574" s="20" t="str">
        <f t="shared" si="114"/>
        <v> </v>
      </c>
      <c r="E574" s="20" t="str">
        <f t="shared" si="115"/>
        <v> </v>
      </c>
      <c r="F574" s="20" t="str">
        <f t="shared" si="116"/>
        <v> </v>
      </c>
      <c r="G574" s="20" t="str">
        <f t="shared" si="117"/>
        <v> </v>
      </c>
      <c r="H574" s="20" t="str">
        <f t="shared" si="118"/>
        <v> </v>
      </c>
      <c r="J574" s="1" t="str">
        <f t="shared" si="119"/>
        <v> </v>
      </c>
      <c r="K574" s="1" t="str">
        <f t="shared" si="120"/>
        <v> </v>
      </c>
      <c r="L574" s="20" t="str">
        <f t="shared" si="121"/>
        <v> </v>
      </c>
      <c r="M574" s="20" t="str">
        <f t="shared" si="122"/>
        <v> </v>
      </c>
      <c r="N574" s="20" t="str">
        <f t="shared" si="123"/>
        <v> </v>
      </c>
      <c r="O574" s="20" t="str">
        <f t="shared" si="124"/>
        <v> </v>
      </c>
      <c r="P574" s="20" t="str">
        <f t="shared" si="125"/>
        <v> </v>
      </c>
    </row>
    <row r="575" spans="2:16" ht="12.75">
      <c r="B575" s="1" t="str">
        <f t="shared" si="112"/>
        <v> </v>
      </c>
      <c r="C575" s="1" t="str">
        <f t="shared" si="113"/>
        <v> </v>
      </c>
      <c r="D575" s="20" t="str">
        <f t="shared" si="114"/>
        <v> </v>
      </c>
      <c r="E575" s="20" t="str">
        <f t="shared" si="115"/>
        <v> </v>
      </c>
      <c r="F575" s="20" t="str">
        <f t="shared" si="116"/>
        <v> </v>
      </c>
      <c r="G575" s="20" t="str">
        <f t="shared" si="117"/>
        <v> </v>
      </c>
      <c r="H575" s="20" t="str">
        <f t="shared" si="118"/>
        <v> </v>
      </c>
      <c r="J575" s="1" t="str">
        <f t="shared" si="119"/>
        <v> </v>
      </c>
      <c r="K575" s="1" t="str">
        <f t="shared" si="120"/>
        <v> </v>
      </c>
      <c r="L575" s="20" t="str">
        <f t="shared" si="121"/>
        <v> </v>
      </c>
      <c r="M575" s="20" t="str">
        <f t="shared" si="122"/>
        <v> </v>
      </c>
      <c r="N575" s="20" t="str">
        <f t="shared" si="123"/>
        <v> </v>
      </c>
      <c r="O575" s="20" t="str">
        <f t="shared" si="124"/>
        <v> </v>
      </c>
      <c r="P575" s="20" t="str">
        <f t="shared" si="125"/>
        <v> </v>
      </c>
    </row>
    <row r="576" spans="2:16" ht="12.75">
      <c r="B576" s="1" t="str">
        <f t="shared" si="112"/>
        <v> </v>
      </c>
      <c r="C576" s="1" t="str">
        <f t="shared" si="113"/>
        <v> </v>
      </c>
      <c r="D576" s="20" t="str">
        <f t="shared" si="114"/>
        <v> </v>
      </c>
      <c r="E576" s="20" t="str">
        <f t="shared" si="115"/>
        <v> </v>
      </c>
      <c r="F576" s="20" t="str">
        <f t="shared" si="116"/>
        <v> </v>
      </c>
      <c r="G576" s="20" t="str">
        <f t="shared" si="117"/>
        <v> </v>
      </c>
      <c r="H576" s="20" t="str">
        <f t="shared" si="118"/>
        <v> </v>
      </c>
      <c r="J576" s="1" t="str">
        <f t="shared" si="119"/>
        <v> </v>
      </c>
      <c r="K576" s="1" t="str">
        <f t="shared" si="120"/>
        <v> </v>
      </c>
      <c r="L576" s="20" t="str">
        <f t="shared" si="121"/>
        <v> </v>
      </c>
      <c r="M576" s="20" t="str">
        <f t="shared" si="122"/>
        <v> </v>
      </c>
      <c r="N576" s="20" t="str">
        <f t="shared" si="123"/>
        <v> </v>
      </c>
      <c r="O576" s="20" t="str">
        <f t="shared" si="124"/>
        <v> </v>
      </c>
      <c r="P576" s="20" t="str">
        <f t="shared" si="125"/>
        <v> </v>
      </c>
    </row>
    <row r="577" spans="2:16" ht="12.75">
      <c r="B577" s="1" t="str">
        <f t="shared" si="112"/>
        <v> </v>
      </c>
      <c r="C577" s="1" t="str">
        <f t="shared" si="113"/>
        <v> </v>
      </c>
      <c r="D577" s="20" t="str">
        <f t="shared" si="114"/>
        <v> </v>
      </c>
      <c r="E577" s="20" t="str">
        <f t="shared" si="115"/>
        <v> </v>
      </c>
      <c r="F577" s="20" t="str">
        <f t="shared" si="116"/>
        <v> </v>
      </c>
      <c r="G577" s="20" t="str">
        <f t="shared" si="117"/>
        <v> </v>
      </c>
      <c r="H577" s="20" t="str">
        <f t="shared" si="118"/>
        <v> </v>
      </c>
      <c r="J577" s="1" t="str">
        <f t="shared" si="119"/>
        <v> </v>
      </c>
      <c r="K577" s="1" t="str">
        <f t="shared" si="120"/>
        <v> </v>
      </c>
      <c r="L577" s="20" t="str">
        <f t="shared" si="121"/>
        <v> </v>
      </c>
      <c r="M577" s="20" t="str">
        <f t="shared" si="122"/>
        <v> </v>
      </c>
      <c r="N577" s="20" t="str">
        <f t="shared" si="123"/>
        <v> </v>
      </c>
      <c r="O577" s="20" t="str">
        <f t="shared" si="124"/>
        <v> </v>
      </c>
      <c r="P577" s="20" t="str">
        <f t="shared" si="125"/>
        <v> </v>
      </c>
    </row>
    <row r="578" spans="2:16" ht="12.75">
      <c r="B578" s="1" t="str">
        <f t="shared" si="112"/>
        <v> </v>
      </c>
      <c r="C578" s="1" t="str">
        <f t="shared" si="113"/>
        <v> </v>
      </c>
      <c r="D578" s="20" t="str">
        <f t="shared" si="114"/>
        <v> </v>
      </c>
      <c r="E578" s="20" t="str">
        <f t="shared" si="115"/>
        <v> </v>
      </c>
      <c r="F578" s="20" t="str">
        <f t="shared" si="116"/>
        <v> </v>
      </c>
      <c r="G578" s="20" t="str">
        <f t="shared" si="117"/>
        <v> </v>
      </c>
      <c r="H578" s="20" t="str">
        <f t="shared" si="118"/>
        <v> </v>
      </c>
      <c r="J578" s="1" t="str">
        <f t="shared" si="119"/>
        <v> </v>
      </c>
      <c r="K578" s="1" t="str">
        <f t="shared" si="120"/>
        <v> </v>
      </c>
      <c r="L578" s="20" t="str">
        <f t="shared" si="121"/>
        <v> </v>
      </c>
      <c r="M578" s="20" t="str">
        <f t="shared" si="122"/>
        <v> </v>
      </c>
      <c r="N578" s="20" t="str">
        <f t="shared" si="123"/>
        <v> </v>
      </c>
      <c r="O578" s="20" t="str">
        <f t="shared" si="124"/>
        <v> </v>
      </c>
      <c r="P578" s="20" t="str">
        <f t="shared" si="125"/>
        <v> </v>
      </c>
    </row>
    <row r="579" spans="2:16" ht="12.75">
      <c r="B579" s="1" t="str">
        <f t="shared" si="112"/>
        <v> </v>
      </c>
      <c r="C579" s="1" t="str">
        <f t="shared" si="113"/>
        <v> </v>
      </c>
      <c r="D579" s="20" t="str">
        <f t="shared" si="114"/>
        <v> </v>
      </c>
      <c r="E579" s="20" t="str">
        <f t="shared" si="115"/>
        <v> </v>
      </c>
      <c r="F579" s="20" t="str">
        <f t="shared" si="116"/>
        <v> </v>
      </c>
      <c r="G579" s="20" t="str">
        <f t="shared" si="117"/>
        <v> </v>
      </c>
      <c r="H579" s="20" t="str">
        <f t="shared" si="118"/>
        <v> </v>
      </c>
      <c r="J579" s="1" t="str">
        <f t="shared" si="119"/>
        <v> </v>
      </c>
      <c r="K579" s="1" t="str">
        <f t="shared" si="120"/>
        <v> </v>
      </c>
      <c r="L579" s="20" t="str">
        <f t="shared" si="121"/>
        <v> </v>
      </c>
      <c r="M579" s="20" t="str">
        <f t="shared" si="122"/>
        <v> </v>
      </c>
      <c r="N579" s="20" t="str">
        <f t="shared" si="123"/>
        <v> </v>
      </c>
      <c r="O579" s="20" t="str">
        <f t="shared" si="124"/>
        <v> </v>
      </c>
      <c r="P579" s="20" t="str">
        <f t="shared" si="125"/>
        <v> </v>
      </c>
    </row>
    <row r="580" spans="2:16" ht="12.75">
      <c r="B580" s="1" t="str">
        <f t="shared" si="112"/>
        <v> </v>
      </c>
      <c r="C580" s="1" t="str">
        <f t="shared" si="113"/>
        <v> </v>
      </c>
      <c r="D580" s="20" t="str">
        <f t="shared" si="114"/>
        <v> </v>
      </c>
      <c r="E580" s="20" t="str">
        <f t="shared" si="115"/>
        <v> </v>
      </c>
      <c r="F580" s="20" t="str">
        <f t="shared" si="116"/>
        <v> </v>
      </c>
      <c r="G580" s="20" t="str">
        <f t="shared" si="117"/>
        <v> </v>
      </c>
      <c r="H580" s="20" t="str">
        <f t="shared" si="118"/>
        <v> </v>
      </c>
      <c r="J580" s="1" t="str">
        <f t="shared" si="119"/>
        <v> </v>
      </c>
      <c r="K580" s="1" t="str">
        <f t="shared" si="120"/>
        <v> </v>
      </c>
      <c r="L580" s="20" t="str">
        <f t="shared" si="121"/>
        <v> </v>
      </c>
      <c r="M580" s="20" t="str">
        <f t="shared" si="122"/>
        <v> </v>
      </c>
      <c r="N580" s="20" t="str">
        <f t="shared" si="123"/>
        <v> </v>
      </c>
      <c r="O580" s="20" t="str">
        <f t="shared" si="124"/>
        <v> </v>
      </c>
      <c r="P580" s="20" t="str">
        <f t="shared" si="125"/>
        <v> </v>
      </c>
    </row>
    <row r="581" spans="2:16" ht="12.75">
      <c r="B581" s="1" t="str">
        <f t="shared" si="112"/>
        <v> </v>
      </c>
      <c r="C581" s="1" t="str">
        <f t="shared" si="113"/>
        <v> </v>
      </c>
      <c r="D581" s="20" t="str">
        <f t="shared" si="114"/>
        <v> </v>
      </c>
      <c r="E581" s="20" t="str">
        <f t="shared" si="115"/>
        <v> </v>
      </c>
      <c r="F581" s="20" t="str">
        <f t="shared" si="116"/>
        <v> </v>
      </c>
      <c r="G581" s="20" t="str">
        <f t="shared" si="117"/>
        <v> </v>
      </c>
      <c r="H581" s="20" t="str">
        <f t="shared" si="118"/>
        <v> </v>
      </c>
      <c r="J581" s="1" t="str">
        <f t="shared" si="119"/>
        <v> </v>
      </c>
      <c r="K581" s="1" t="str">
        <f t="shared" si="120"/>
        <v> </v>
      </c>
      <c r="L581" s="20" t="str">
        <f t="shared" si="121"/>
        <v> </v>
      </c>
      <c r="M581" s="20" t="str">
        <f t="shared" si="122"/>
        <v> </v>
      </c>
      <c r="N581" s="20" t="str">
        <f t="shared" si="123"/>
        <v> </v>
      </c>
      <c r="O581" s="20" t="str">
        <f t="shared" si="124"/>
        <v> </v>
      </c>
      <c r="P581" s="20" t="str">
        <f t="shared" si="125"/>
        <v> </v>
      </c>
    </row>
    <row r="582" spans="2:16" ht="12.75">
      <c r="B582" s="1" t="str">
        <f t="shared" si="112"/>
        <v> </v>
      </c>
      <c r="C582" s="1" t="str">
        <f t="shared" si="113"/>
        <v> </v>
      </c>
      <c r="D582" s="20" t="str">
        <f t="shared" si="114"/>
        <v> </v>
      </c>
      <c r="E582" s="20" t="str">
        <f t="shared" si="115"/>
        <v> </v>
      </c>
      <c r="F582" s="20" t="str">
        <f t="shared" si="116"/>
        <v> </v>
      </c>
      <c r="G582" s="20" t="str">
        <f t="shared" si="117"/>
        <v> </v>
      </c>
      <c r="H582" s="20" t="str">
        <f t="shared" si="118"/>
        <v> </v>
      </c>
      <c r="J582" s="1" t="str">
        <f t="shared" si="119"/>
        <v> </v>
      </c>
      <c r="K582" s="1" t="str">
        <f t="shared" si="120"/>
        <v> </v>
      </c>
      <c r="L582" s="20" t="str">
        <f t="shared" si="121"/>
        <v> </v>
      </c>
      <c r="M582" s="20" t="str">
        <f t="shared" si="122"/>
        <v> </v>
      </c>
      <c r="N582" s="20" t="str">
        <f t="shared" si="123"/>
        <v> </v>
      </c>
      <c r="O582" s="20" t="str">
        <f t="shared" si="124"/>
        <v> </v>
      </c>
      <c r="P582" s="20" t="str">
        <f t="shared" si="125"/>
        <v> </v>
      </c>
    </row>
    <row r="583" spans="2:16" ht="12.75">
      <c r="B583" s="1" t="str">
        <f t="shared" si="112"/>
        <v> </v>
      </c>
      <c r="C583" s="1" t="str">
        <f t="shared" si="113"/>
        <v> </v>
      </c>
      <c r="D583" s="20" t="str">
        <f t="shared" si="114"/>
        <v> </v>
      </c>
      <c r="E583" s="20" t="str">
        <f t="shared" si="115"/>
        <v> </v>
      </c>
      <c r="F583" s="20" t="str">
        <f t="shared" si="116"/>
        <v> </v>
      </c>
      <c r="G583" s="20" t="str">
        <f t="shared" si="117"/>
        <v> </v>
      </c>
      <c r="H583" s="20" t="str">
        <f t="shared" si="118"/>
        <v> </v>
      </c>
      <c r="J583" s="1" t="str">
        <f t="shared" si="119"/>
        <v> </v>
      </c>
      <c r="K583" s="1" t="str">
        <f t="shared" si="120"/>
        <v> </v>
      </c>
      <c r="L583" s="20" t="str">
        <f t="shared" si="121"/>
        <v> </v>
      </c>
      <c r="M583" s="20" t="str">
        <f t="shared" si="122"/>
        <v> </v>
      </c>
      <c r="N583" s="20" t="str">
        <f t="shared" si="123"/>
        <v> </v>
      </c>
      <c r="O583" s="20" t="str">
        <f t="shared" si="124"/>
        <v> </v>
      </c>
      <c r="P583" s="20" t="str">
        <f t="shared" si="125"/>
        <v> </v>
      </c>
    </row>
    <row r="584" spans="2:16" ht="12.75">
      <c r="B584" s="1" t="str">
        <f t="shared" si="112"/>
        <v> </v>
      </c>
      <c r="C584" s="1" t="str">
        <f t="shared" si="113"/>
        <v> </v>
      </c>
      <c r="D584" s="20" t="str">
        <f t="shared" si="114"/>
        <v> </v>
      </c>
      <c r="E584" s="20" t="str">
        <f t="shared" si="115"/>
        <v> </v>
      </c>
      <c r="F584" s="20" t="str">
        <f t="shared" si="116"/>
        <v> </v>
      </c>
      <c r="G584" s="20" t="str">
        <f t="shared" si="117"/>
        <v> </v>
      </c>
      <c r="H584" s="20" t="str">
        <f t="shared" si="118"/>
        <v> </v>
      </c>
      <c r="J584" s="1" t="str">
        <f t="shared" si="119"/>
        <v> </v>
      </c>
      <c r="K584" s="1" t="str">
        <f t="shared" si="120"/>
        <v> </v>
      </c>
      <c r="L584" s="20" t="str">
        <f t="shared" si="121"/>
        <v> </v>
      </c>
      <c r="M584" s="20" t="str">
        <f t="shared" si="122"/>
        <v> </v>
      </c>
      <c r="N584" s="20" t="str">
        <f t="shared" si="123"/>
        <v> </v>
      </c>
      <c r="O584" s="20" t="str">
        <f t="shared" si="124"/>
        <v> </v>
      </c>
      <c r="P584" s="20" t="str">
        <f t="shared" si="125"/>
        <v> </v>
      </c>
    </row>
    <row r="585" spans="2:16" ht="12.75">
      <c r="B585" s="1" t="str">
        <f t="shared" si="112"/>
        <v> </v>
      </c>
      <c r="C585" s="1" t="str">
        <f t="shared" si="113"/>
        <v> </v>
      </c>
      <c r="D585" s="20" t="str">
        <f t="shared" si="114"/>
        <v> </v>
      </c>
      <c r="E585" s="20" t="str">
        <f t="shared" si="115"/>
        <v> </v>
      </c>
      <c r="F585" s="20" t="str">
        <f t="shared" si="116"/>
        <v> </v>
      </c>
      <c r="G585" s="20" t="str">
        <f t="shared" si="117"/>
        <v> </v>
      </c>
      <c r="H585" s="20" t="str">
        <f t="shared" si="118"/>
        <v> </v>
      </c>
      <c r="J585" s="1" t="str">
        <f t="shared" si="119"/>
        <v> </v>
      </c>
      <c r="K585" s="1" t="str">
        <f t="shared" si="120"/>
        <v> </v>
      </c>
      <c r="L585" s="20" t="str">
        <f t="shared" si="121"/>
        <v> </v>
      </c>
      <c r="M585" s="20" t="str">
        <f t="shared" si="122"/>
        <v> </v>
      </c>
      <c r="N585" s="20" t="str">
        <f t="shared" si="123"/>
        <v> </v>
      </c>
      <c r="O585" s="20" t="str">
        <f t="shared" si="124"/>
        <v> </v>
      </c>
      <c r="P585" s="20" t="str">
        <f t="shared" si="125"/>
        <v> </v>
      </c>
    </row>
    <row r="586" spans="2:16" ht="12.75">
      <c r="B586" s="1" t="str">
        <f t="shared" si="112"/>
        <v> </v>
      </c>
      <c r="C586" s="1" t="str">
        <f t="shared" si="113"/>
        <v> </v>
      </c>
      <c r="D586" s="20" t="str">
        <f t="shared" si="114"/>
        <v> </v>
      </c>
      <c r="E586" s="20" t="str">
        <f t="shared" si="115"/>
        <v> </v>
      </c>
      <c r="F586" s="20" t="str">
        <f t="shared" si="116"/>
        <v> </v>
      </c>
      <c r="G586" s="20" t="str">
        <f t="shared" si="117"/>
        <v> </v>
      </c>
      <c r="H586" s="20" t="str">
        <f t="shared" si="118"/>
        <v> </v>
      </c>
      <c r="J586" s="1" t="str">
        <f t="shared" si="119"/>
        <v> </v>
      </c>
      <c r="K586" s="1" t="str">
        <f t="shared" si="120"/>
        <v> </v>
      </c>
      <c r="L586" s="20" t="str">
        <f t="shared" si="121"/>
        <v> </v>
      </c>
      <c r="M586" s="20" t="str">
        <f t="shared" si="122"/>
        <v> </v>
      </c>
      <c r="N586" s="20" t="str">
        <f t="shared" si="123"/>
        <v> </v>
      </c>
      <c r="O586" s="20" t="str">
        <f t="shared" si="124"/>
        <v> </v>
      </c>
      <c r="P586" s="20" t="str">
        <f t="shared" si="125"/>
        <v> </v>
      </c>
    </row>
    <row r="587" spans="2:16" ht="12.75">
      <c r="B587" s="1" t="str">
        <f t="shared" si="112"/>
        <v> </v>
      </c>
      <c r="C587" s="1" t="str">
        <f t="shared" si="113"/>
        <v> </v>
      </c>
      <c r="D587" s="20" t="str">
        <f t="shared" si="114"/>
        <v> </v>
      </c>
      <c r="E587" s="20" t="str">
        <f t="shared" si="115"/>
        <v> </v>
      </c>
      <c r="F587" s="20" t="str">
        <f t="shared" si="116"/>
        <v> </v>
      </c>
      <c r="G587" s="20" t="str">
        <f t="shared" si="117"/>
        <v> </v>
      </c>
      <c r="H587" s="20" t="str">
        <f t="shared" si="118"/>
        <v> </v>
      </c>
      <c r="J587" s="1" t="str">
        <f t="shared" si="119"/>
        <v> </v>
      </c>
      <c r="K587" s="1" t="str">
        <f t="shared" si="120"/>
        <v> </v>
      </c>
      <c r="L587" s="20" t="str">
        <f t="shared" si="121"/>
        <v> </v>
      </c>
      <c r="M587" s="20" t="str">
        <f t="shared" si="122"/>
        <v> </v>
      </c>
      <c r="N587" s="20" t="str">
        <f t="shared" si="123"/>
        <v> </v>
      </c>
      <c r="O587" s="20" t="str">
        <f t="shared" si="124"/>
        <v> </v>
      </c>
      <c r="P587" s="20" t="str">
        <f t="shared" si="125"/>
        <v> </v>
      </c>
    </row>
    <row r="588" spans="2:16" ht="12.75">
      <c r="B588" s="1" t="str">
        <f t="shared" si="112"/>
        <v> </v>
      </c>
      <c r="C588" s="1" t="str">
        <f t="shared" si="113"/>
        <v> </v>
      </c>
      <c r="D588" s="20" t="str">
        <f t="shared" si="114"/>
        <v> </v>
      </c>
      <c r="E588" s="20" t="str">
        <f t="shared" si="115"/>
        <v> </v>
      </c>
      <c r="F588" s="20" t="str">
        <f t="shared" si="116"/>
        <v> </v>
      </c>
      <c r="G588" s="20" t="str">
        <f t="shared" si="117"/>
        <v> </v>
      </c>
      <c r="H588" s="20" t="str">
        <f t="shared" si="118"/>
        <v> </v>
      </c>
      <c r="J588" s="1" t="str">
        <f t="shared" si="119"/>
        <v> </v>
      </c>
      <c r="K588" s="1" t="str">
        <f t="shared" si="120"/>
        <v> </v>
      </c>
      <c r="L588" s="20" t="str">
        <f t="shared" si="121"/>
        <v> </v>
      </c>
      <c r="M588" s="20" t="str">
        <f t="shared" si="122"/>
        <v> </v>
      </c>
      <c r="N588" s="20" t="str">
        <f t="shared" si="123"/>
        <v> </v>
      </c>
      <c r="O588" s="20" t="str">
        <f t="shared" si="124"/>
        <v> </v>
      </c>
      <c r="P588" s="20" t="str">
        <f t="shared" si="125"/>
        <v> </v>
      </c>
    </row>
    <row r="589" spans="2:16" ht="12.75">
      <c r="B589" s="1" t="str">
        <f t="shared" si="112"/>
        <v> </v>
      </c>
      <c r="C589" s="1" t="str">
        <f t="shared" si="113"/>
        <v> </v>
      </c>
      <c r="D589" s="20" t="str">
        <f t="shared" si="114"/>
        <v> </v>
      </c>
      <c r="E589" s="20" t="str">
        <f t="shared" si="115"/>
        <v> </v>
      </c>
      <c r="F589" s="20" t="str">
        <f t="shared" si="116"/>
        <v> </v>
      </c>
      <c r="G589" s="20" t="str">
        <f t="shared" si="117"/>
        <v> </v>
      </c>
      <c r="H589" s="20" t="str">
        <f t="shared" si="118"/>
        <v> </v>
      </c>
      <c r="J589" s="1" t="str">
        <f t="shared" si="119"/>
        <v> </v>
      </c>
      <c r="K589" s="1" t="str">
        <f t="shared" si="120"/>
        <v> </v>
      </c>
      <c r="L589" s="20" t="str">
        <f t="shared" si="121"/>
        <v> </v>
      </c>
      <c r="M589" s="20" t="str">
        <f t="shared" si="122"/>
        <v> </v>
      </c>
      <c r="N589" s="20" t="str">
        <f t="shared" si="123"/>
        <v> </v>
      </c>
      <c r="O589" s="20" t="str">
        <f t="shared" si="124"/>
        <v> </v>
      </c>
      <c r="P589" s="20" t="str">
        <f t="shared" si="125"/>
        <v> </v>
      </c>
    </row>
    <row r="590" spans="2:16" ht="12.75">
      <c r="B590" s="1" t="str">
        <f t="shared" si="112"/>
        <v> </v>
      </c>
      <c r="C590" s="1" t="str">
        <f t="shared" si="113"/>
        <v> </v>
      </c>
      <c r="D590" s="20" t="str">
        <f t="shared" si="114"/>
        <v> </v>
      </c>
      <c r="E590" s="20" t="str">
        <f t="shared" si="115"/>
        <v> </v>
      </c>
      <c r="F590" s="20" t="str">
        <f t="shared" si="116"/>
        <v> </v>
      </c>
      <c r="G590" s="20" t="str">
        <f t="shared" si="117"/>
        <v> </v>
      </c>
      <c r="H590" s="20" t="str">
        <f t="shared" si="118"/>
        <v> </v>
      </c>
      <c r="J590" s="1" t="str">
        <f t="shared" si="119"/>
        <v> </v>
      </c>
      <c r="K590" s="1" t="str">
        <f t="shared" si="120"/>
        <v> </v>
      </c>
      <c r="L590" s="20" t="str">
        <f t="shared" si="121"/>
        <v> </v>
      </c>
      <c r="M590" s="20" t="str">
        <f t="shared" si="122"/>
        <v> </v>
      </c>
      <c r="N590" s="20" t="str">
        <f t="shared" si="123"/>
        <v> </v>
      </c>
      <c r="O590" s="20" t="str">
        <f t="shared" si="124"/>
        <v> </v>
      </c>
      <c r="P590" s="20" t="str">
        <f t="shared" si="125"/>
        <v> </v>
      </c>
    </row>
    <row r="591" spans="2:16" ht="12.75">
      <c r="B591" s="1" t="str">
        <f t="shared" si="112"/>
        <v> </v>
      </c>
      <c r="C591" s="1" t="str">
        <f t="shared" si="113"/>
        <v> </v>
      </c>
      <c r="D591" s="20" t="str">
        <f t="shared" si="114"/>
        <v> </v>
      </c>
      <c r="E591" s="20" t="str">
        <f t="shared" si="115"/>
        <v> </v>
      </c>
      <c r="F591" s="20" t="str">
        <f t="shared" si="116"/>
        <v> </v>
      </c>
      <c r="G591" s="20" t="str">
        <f t="shared" si="117"/>
        <v> </v>
      </c>
      <c r="H591" s="20" t="str">
        <f t="shared" si="118"/>
        <v> </v>
      </c>
      <c r="J591" s="1" t="str">
        <f t="shared" si="119"/>
        <v> </v>
      </c>
      <c r="K591" s="1" t="str">
        <f t="shared" si="120"/>
        <v> </v>
      </c>
      <c r="L591" s="20" t="str">
        <f t="shared" si="121"/>
        <v> </v>
      </c>
      <c r="M591" s="20" t="str">
        <f t="shared" si="122"/>
        <v> </v>
      </c>
      <c r="N591" s="20" t="str">
        <f t="shared" si="123"/>
        <v> </v>
      </c>
      <c r="O591" s="20" t="str">
        <f t="shared" si="124"/>
        <v> </v>
      </c>
      <c r="P591" s="20" t="str">
        <f t="shared" si="125"/>
        <v> </v>
      </c>
    </row>
    <row r="592" spans="2:16" ht="12.75">
      <c r="B592" s="1" t="str">
        <f t="shared" si="112"/>
        <v> </v>
      </c>
      <c r="C592" s="1" t="str">
        <f t="shared" si="113"/>
        <v> </v>
      </c>
      <c r="D592" s="20" t="str">
        <f t="shared" si="114"/>
        <v> </v>
      </c>
      <c r="E592" s="20" t="str">
        <f t="shared" si="115"/>
        <v> </v>
      </c>
      <c r="F592" s="20" t="str">
        <f t="shared" si="116"/>
        <v> </v>
      </c>
      <c r="G592" s="20" t="str">
        <f t="shared" si="117"/>
        <v> </v>
      </c>
      <c r="H592" s="20" t="str">
        <f t="shared" si="118"/>
        <v> </v>
      </c>
      <c r="J592" s="1" t="str">
        <f t="shared" si="119"/>
        <v> </v>
      </c>
      <c r="K592" s="1" t="str">
        <f t="shared" si="120"/>
        <v> </v>
      </c>
      <c r="L592" s="20" t="str">
        <f t="shared" si="121"/>
        <v> </v>
      </c>
      <c r="M592" s="20" t="str">
        <f t="shared" si="122"/>
        <v> </v>
      </c>
      <c r="N592" s="20" t="str">
        <f t="shared" si="123"/>
        <v> </v>
      </c>
      <c r="O592" s="20" t="str">
        <f t="shared" si="124"/>
        <v> </v>
      </c>
      <c r="P592" s="20" t="str">
        <f t="shared" si="125"/>
        <v> </v>
      </c>
    </row>
    <row r="593" spans="2:16" ht="12.75">
      <c r="B593" s="1" t="str">
        <f t="shared" si="112"/>
        <v> </v>
      </c>
      <c r="C593" s="1" t="str">
        <f t="shared" si="113"/>
        <v> </v>
      </c>
      <c r="D593" s="20" t="str">
        <f t="shared" si="114"/>
        <v> </v>
      </c>
      <c r="E593" s="20" t="str">
        <f t="shared" si="115"/>
        <v> </v>
      </c>
      <c r="F593" s="20" t="str">
        <f t="shared" si="116"/>
        <v> </v>
      </c>
      <c r="G593" s="20" t="str">
        <f t="shared" si="117"/>
        <v> </v>
      </c>
      <c r="H593" s="20" t="str">
        <f t="shared" si="118"/>
        <v> </v>
      </c>
      <c r="J593" s="1" t="str">
        <f t="shared" si="119"/>
        <v> </v>
      </c>
      <c r="K593" s="1" t="str">
        <f t="shared" si="120"/>
        <v> </v>
      </c>
      <c r="L593" s="20" t="str">
        <f t="shared" si="121"/>
        <v> </v>
      </c>
      <c r="M593" s="20" t="str">
        <f t="shared" si="122"/>
        <v> </v>
      </c>
      <c r="N593" s="20" t="str">
        <f t="shared" si="123"/>
        <v> </v>
      </c>
      <c r="O593" s="20" t="str">
        <f t="shared" si="124"/>
        <v> </v>
      </c>
      <c r="P593" s="20" t="str">
        <f t="shared" si="125"/>
        <v> </v>
      </c>
    </row>
    <row r="594" spans="2:16" ht="12.75">
      <c r="B594" s="1" t="str">
        <f t="shared" si="112"/>
        <v> </v>
      </c>
      <c r="C594" s="1" t="str">
        <f t="shared" si="113"/>
        <v> </v>
      </c>
      <c r="D594" s="20" t="str">
        <f t="shared" si="114"/>
        <v> </v>
      </c>
      <c r="E594" s="20" t="str">
        <f t="shared" si="115"/>
        <v> </v>
      </c>
      <c r="F594" s="20" t="str">
        <f t="shared" si="116"/>
        <v> </v>
      </c>
      <c r="G594" s="20" t="str">
        <f t="shared" si="117"/>
        <v> </v>
      </c>
      <c r="H594" s="20" t="str">
        <f t="shared" si="118"/>
        <v> </v>
      </c>
      <c r="J594" s="1" t="str">
        <f t="shared" si="119"/>
        <v> </v>
      </c>
      <c r="K594" s="1" t="str">
        <f t="shared" si="120"/>
        <v> </v>
      </c>
      <c r="L594" s="20" t="str">
        <f t="shared" si="121"/>
        <v> </v>
      </c>
      <c r="M594" s="20" t="str">
        <f t="shared" si="122"/>
        <v> </v>
      </c>
      <c r="N594" s="20" t="str">
        <f t="shared" si="123"/>
        <v> </v>
      </c>
      <c r="O594" s="20" t="str">
        <f t="shared" si="124"/>
        <v> </v>
      </c>
      <c r="P594" s="20" t="str">
        <f t="shared" si="125"/>
        <v> </v>
      </c>
    </row>
    <row r="595" spans="2:16" ht="12.75">
      <c r="B595" s="1" t="str">
        <f t="shared" si="112"/>
        <v> </v>
      </c>
      <c r="C595" s="1" t="str">
        <f t="shared" si="113"/>
        <v> </v>
      </c>
      <c r="D595" s="20" t="str">
        <f t="shared" si="114"/>
        <v> </v>
      </c>
      <c r="E595" s="20" t="str">
        <f t="shared" si="115"/>
        <v> </v>
      </c>
      <c r="F595" s="20" t="str">
        <f t="shared" si="116"/>
        <v> </v>
      </c>
      <c r="G595" s="20" t="str">
        <f t="shared" si="117"/>
        <v> </v>
      </c>
      <c r="H595" s="20" t="str">
        <f t="shared" si="118"/>
        <v> </v>
      </c>
      <c r="J595" s="1" t="str">
        <f t="shared" si="119"/>
        <v> </v>
      </c>
      <c r="K595" s="1" t="str">
        <f t="shared" si="120"/>
        <v> </v>
      </c>
      <c r="L595" s="20" t="str">
        <f t="shared" si="121"/>
        <v> </v>
      </c>
      <c r="M595" s="20" t="str">
        <f t="shared" si="122"/>
        <v> </v>
      </c>
      <c r="N595" s="20" t="str">
        <f t="shared" si="123"/>
        <v> </v>
      </c>
      <c r="O595" s="20" t="str">
        <f t="shared" si="124"/>
        <v> </v>
      </c>
      <c r="P595" s="20" t="str">
        <f t="shared" si="125"/>
        <v> </v>
      </c>
    </row>
    <row r="596" spans="2:16" ht="12.75">
      <c r="B596" s="1" t="str">
        <f t="shared" si="112"/>
        <v> </v>
      </c>
      <c r="C596" s="1" t="str">
        <f t="shared" si="113"/>
        <v> </v>
      </c>
      <c r="D596" s="20" t="str">
        <f t="shared" si="114"/>
        <v> </v>
      </c>
      <c r="E596" s="20" t="str">
        <f t="shared" si="115"/>
        <v> </v>
      </c>
      <c r="F596" s="20" t="str">
        <f t="shared" si="116"/>
        <v> </v>
      </c>
      <c r="G596" s="20" t="str">
        <f t="shared" si="117"/>
        <v> </v>
      </c>
      <c r="H596" s="20" t="str">
        <f t="shared" si="118"/>
        <v> </v>
      </c>
      <c r="J596" s="1" t="str">
        <f t="shared" si="119"/>
        <v> </v>
      </c>
      <c r="K596" s="1" t="str">
        <f t="shared" si="120"/>
        <v> </v>
      </c>
      <c r="L596" s="20" t="str">
        <f t="shared" si="121"/>
        <v> </v>
      </c>
      <c r="M596" s="20" t="str">
        <f t="shared" si="122"/>
        <v> </v>
      </c>
      <c r="N596" s="20" t="str">
        <f t="shared" si="123"/>
        <v> </v>
      </c>
      <c r="O596" s="20" t="str">
        <f t="shared" si="124"/>
        <v> </v>
      </c>
      <c r="P596" s="20" t="str">
        <f t="shared" si="125"/>
        <v> </v>
      </c>
    </row>
    <row r="597" spans="2:16" ht="12.75">
      <c r="B597" s="1" t="str">
        <f t="shared" si="112"/>
        <v> </v>
      </c>
      <c r="C597" s="1" t="str">
        <f t="shared" si="113"/>
        <v> </v>
      </c>
      <c r="D597" s="20" t="str">
        <f t="shared" si="114"/>
        <v> </v>
      </c>
      <c r="E597" s="20" t="str">
        <f t="shared" si="115"/>
        <v> </v>
      </c>
      <c r="F597" s="20" t="str">
        <f t="shared" si="116"/>
        <v> </v>
      </c>
      <c r="G597" s="20" t="str">
        <f t="shared" si="117"/>
        <v> </v>
      </c>
      <c r="H597" s="20" t="str">
        <f t="shared" si="118"/>
        <v> </v>
      </c>
      <c r="J597" s="1" t="str">
        <f t="shared" si="119"/>
        <v> </v>
      </c>
      <c r="K597" s="1" t="str">
        <f t="shared" si="120"/>
        <v> </v>
      </c>
      <c r="L597" s="20" t="str">
        <f t="shared" si="121"/>
        <v> </v>
      </c>
      <c r="M597" s="20" t="str">
        <f t="shared" si="122"/>
        <v> </v>
      </c>
      <c r="N597" s="20" t="str">
        <f t="shared" si="123"/>
        <v> </v>
      </c>
      <c r="O597" s="20" t="str">
        <f t="shared" si="124"/>
        <v> </v>
      </c>
      <c r="P597" s="20" t="str">
        <f t="shared" si="125"/>
        <v> </v>
      </c>
    </row>
    <row r="598" spans="2:16" ht="12.75">
      <c r="B598" s="1" t="str">
        <f t="shared" si="112"/>
        <v> </v>
      </c>
      <c r="C598" s="1" t="str">
        <f t="shared" si="113"/>
        <v> </v>
      </c>
      <c r="D598" s="20" t="str">
        <f t="shared" si="114"/>
        <v> </v>
      </c>
      <c r="E598" s="20" t="str">
        <f t="shared" si="115"/>
        <v> </v>
      </c>
      <c r="F598" s="20" t="str">
        <f t="shared" si="116"/>
        <v> </v>
      </c>
      <c r="G598" s="20" t="str">
        <f t="shared" si="117"/>
        <v> </v>
      </c>
      <c r="H598" s="20" t="str">
        <f t="shared" si="118"/>
        <v> </v>
      </c>
      <c r="J598" s="1" t="str">
        <f t="shared" si="119"/>
        <v> </v>
      </c>
      <c r="K598" s="1" t="str">
        <f t="shared" si="120"/>
        <v> </v>
      </c>
      <c r="L598" s="20" t="str">
        <f t="shared" si="121"/>
        <v> </v>
      </c>
      <c r="M598" s="20" t="str">
        <f t="shared" si="122"/>
        <v> </v>
      </c>
      <c r="N598" s="20" t="str">
        <f t="shared" si="123"/>
        <v> </v>
      </c>
      <c r="O598" s="20" t="str">
        <f t="shared" si="124"/>
        <v> </v>
      </c>
      <c r="P598" s="20" t="str">
        <f t="shared" si="125"/>
        <v> </v>
      </c>
    </row>
    <row r="599" spans="2:16" ht="12.75">
      <c r="B599" s="1" t="str">
        <f t="shared" si="112"/>
        <v> </v>
      </c>
      <c r="C599" s="1" t="str">
        <f t="shared" si="113"/>
        <v> </v>
      </c>
      <c r="D599" s="20" t="str">
        <f t="shared" si="114"/>
        <v> </v>
      </c>
      <c r="E599" s="20" t="str">
        <f t="shared" si="115"/>
        <v> </v>
      </c>
      <c r="F599" s="20" t="str">
        <f t="shared" si="116"/>
        <v> </v>
      </c>
      <c r="G599" s="20" t="str">
        <f t="shared" si="117"/>
        <v> </v>
      </c>
      <c r="H599" s="20" t="str">
        <f t="shared" si="118"/>
        <v> </v>
      </c>
      <c r="J599" s="1" t="str">
        <f t="shared" si="119"/>
        <v> </v>
      </c>
      <c r="K599" s="1" t="str">
        <f t="shared" si="120"/>
        <v> </v>
      </c>
      <c r="L599" s="20" t="str">
        <f t="shared" si="121"/>
        <v> </v>
      </c>
      <c r="M599" s="20" t="str">
        <f t="shared" si="122"/>
        <v> </v>
      </c>
      <c r="N599" s="20" t="str">
        <f t="shared" si="123"/>
        <v> </v>
      </c>
      <c r="O599" s="20" t="str">
        <f t="shared" si="124"/>
        <v> </v>
      </c>
      <c r="P599" s="20" t="str">
        <f t="shared" si="125"/>
        <v> </v>
      </c>
    </row>
    <row r="600" spans="2:16" ht="12.75">
      <c r="B600" s="1" t="str">
        <f t="shared" si="112"/>
        <v> </v>
      </c>
      <c r="C600" s="1" t="str">
        <f t="shared" si="113"/>
        <v> </v>
      </c>
      <c r="D600" s="20" t="str">
        <f t="shared" si="114"/>
        <v> </v>
      </c>
      <c r="E600" s="20" t="str">
        <f t="shared" si="115"/>
        <v> </v>
      </c>
      <c r="F600" s="20" t="str">
        <f t="shared" si="116"/>
        <v> </v>
      </c>
      <c r="G600" s="20" t="str">
        <f t="shared" si="117"/>
        <v> </v>
      </c>
      <c r="H600" s="20" t="str">
        <f t="shared" si="118"/>
        <v> </v>
      </c>
      <c r="J600" s="1" t="str">
        <f t="shared" si="119"/>
        <v> </v>
      </c>
      <c r="K600" s="1" t="str">
        <f t="shared" si="120"/>
        <v> </v>
      </c>
      <c r="L600" s="20" t="str">
        <f t="shared" si="121"/>
        <v> </v>
      </c>
      <c r="M600" s="20" t="str">
        <f t="shared" si="122"/>
        <v> </v>
      </c>
      <c r="N600" s="20" t="str">
        <f t="shared" si="123"/>
        <v> </v>
      </c>
      <c r="O600" s="20" t="str">
        <f t="shared" si="124"/>
        <v> </v>
      </c>
      <c r="P600" s="20" t="str">
        <f t="shared" si="125"/>
        <v> </v>
      </c>
    </row>
    <row r="601" spans="2:16" ht="12.75">
      <c r="B601" s="1" t="str">
        <f t="shared" si="112"/>
        <v> </v>
      </c>
      <c r="C601" s="1" t="str">
        <f t="shared" si="113"/>
        <v> </v>
      </c>
      <c r="D601" s="20" t="str">
        <f t="shared" si="114"/>
        <v> </v>
      </c>
      <c r="E601" s="20" t="str">
        <f t="shared" si="115"/>
        <v> </v>
      </c>
      <c r="F601" s="20" t="str">
        <f t="shared" si="116"/>
        <v> </v>
      </c>
      <c r="G601" s="20" t="str">
        <f t="shared" si="117"/>
        <v> </v>
      </c>
      <c r="H601" s="20" t="str">
        <f t="shared" si="118"/>
        <v> </v>
      </c>
      <c r="J601" s="1" t="str">
        <f t="shared" si="119"/>
        <v> </v>
      </c>
      <c r="K601" s="1" t="str">
        <f t="shared" si="120"/>
        <v> </v>
      </c>
      <c r="L601" s="20" t="str">
        <f t="shared" si="121"/>
        <v> </v>
      </c>
      <c r="M601" s="20" t="str">
        <f t="shared" si="122"/>
        <v> </v>
      </c>
      <c r="N601" s="20" t="str">
        <f t="shared" si="123"/>
        <v> </v>
      </c>
      <c r="O601" s="20" t="str">
        <f t="shared" si="124"/>
        <v> </v>
      </c>
      <c r="P601" s="20" t="str">
        <f t="shared" si="125"/>
        <v> </v>
      </c>
    </row>
    <row r="602" spans="2:16" ht="12.75">
      <c r="B602" s="1" t="str">
        <f t="shared" si="112"/>
        <v> </v>
      </c>
      <c r="C602" s="1" t="str">
        <f t="shared" si="113"/>
        <v> </v>
      </c>
      <c r="D602" s="20" t="str">
        <f t="shared" si="114"/>
        <v> </v>
      </c>
      <c r="E602" s="20" t="str">
        <f t="shared" si="115"/>
        <v> </v>
      </c>
      <c r="F602" s="20" t="str">
        <f t="shared" si="116"/>
        <v> </v>
      </c>
      <c r="G602" s="20" t="str">
        <f t="shared" si="117"/>
        <v> </v>
      </c>
      <c r="H602" s="20" t="str">
        <f t="shared" si="118"/>
        <v> </v>
      </c>
      <c r="J602" s="1" t="str">
        <f t="shared" si="119"/>
        <v> </v>
      </c>
      <c r="K602" s="1" t="str">
        <f t="shared" si="120"/>
        <v> </v>
      </c>
      <c r="L602" s="20" t="str">
        <f t="shared" si="121"/>
        <v> </v>
      </c>
      <c r="M602" s="20" t="str">
        <f t="shared" si="122"/>
        <v> </v>
      </c>
      <c r="N602" s="20" t="str">
        <f t="shared" si="123"/>
        <v> </v>
      </c>
      <c r="O602" s="20" t="str">
        <f t="shared" si="124"/>
        <v> </v>
      </c>
      <c r="P602" s="20" t="str">
        <f t="shared" si="125"/>
        <v> </v>
      </c>
    </row>
    <row r="603" spans="2:16" ht="12.75">
      <c r="B603" s="1" t="str">
        <f t="shared" si="112"/>
        <v> </v>
      </c>
      <c r="C603" s="1" t="str">
        <f t="shared" si="113"/>
        <v> </v>
      </c>
      <c r="D603" s="20" t="str">
        <f t="shared" si="114"/>
        <v> </v>
      </c>
      <c r="E603" s="20" t="str">
        <f t="shared" si="115"/>
        <v> </v>
      </c>
      <c r="F603" s="20" t="str">
        <f t="shared" si="116"/>
        <v> </v>
      </c>
      <c r="G603" s="20" t="str">
        <f t="shared" si="117"/>
        <v> </v>
      </c>
      <c r="H603" s="20" t="str">
        <f t="shared" si="118"/>
        <v> </v>
      </c>
      <c r="J603" s="1" t="str">
        <f t="shared" si="119"/>
        <v> </v>
      </c>
      <c r="K603" s="1" t="str">
        <f t="shared" si="120"/>
        <v> </v>
      </c>
      <c r="L603" s="20" t="str">
        <f t="shared" si="121"/>
        <v> </v>
      </c>
      <c r="M603" s="20" t="str">
        <f t="shared" si="122"/>
        <v> </v>
      </c>
      <c r="N603" s="20" t="str">
        <f t="shared" si="123"/>
        <v> </v>
      </c>
      <c r="O603" s="20" t="str">
        <f t="shared" si="124"/>
        <v> </v>
      </c>
      <c r="P603" s="20" t="str">
        <f t="shared" si="125"/>
        <v> </v>
      </c>
    </row>
    <row r="604" spans="2:16" ht="12.75">
      <c r="B604" s="1" t="str">
        <f aca="true" t="shared" si="126" ref="B604:B667">IF(C604&lt;&gt;" ",INT(C603/12)+1," ")</f>
        <v> </v>
      </c>
      <c r="C604" s="1" t="str">
        <f aca="true" t="shared" si="127" ref="C604:C667">IF(CODE(C603)=32," ",IF(C603+1&gt;$E$11," ",+C603+1))</f>
        <v> </v>
      </c>
      <c r="D604" s="20" t="str">
        <f aca="true" t="shared" si="128" ref="D604:D667">IF(C604&lt;&gt;" ",PMT($E$9,($E$11)-C603,-G603)," ")</f>
        <v> </v>
      </c>
      <c r="E604" s="20" t="str">
        <f aca="true" t="shared" si="129" ref="E604:E667">IF(C604&lt;&gt;" ",G603*$E$9," ")</f>
        <v> </v>
      </c>
      <c r="F604" s="20" t="str">
        <f aca="true" t="shared" si="130" ref="F604:F667">IF(C604&lt;&gt;" ",D604-E604+H604," ")</f>
        <v> </v>
      </c>
      <c r="G604" s="20" t="str">
        <f aca="true" t="shared" si="131" ref="G604:G667">IF(C604&lt;&gt;" ",G603-F604," ")</f>
        <v> </v>
      </c>
      <c r="H604" s="20" t="str">
        <f aca="true" t="shared" si="132" ref="H604:H667">IF(C604&lt;&gt;" ",IF(AND($E$17=B604,$E$18=C604-(B604-1)*12),$E$16,0)," ")</f>
        <v> </v>
      </c>
      <c r="J604" s="1" t="str">
        <f t="shared" si="119"/>
        <v> </v>
      </c>
      <c r="K604" s="1" t="str">
        <f t="shared" si="120"/>
        <v> </v>
      </c>
      <c r="L604" s="20" t="str">
        <f t="shared" si="121"/>
        <v> </v>
      </c>
      <c r="M604" s="20" t="str">
        <f t="shared" si="122"/>
        <v> </v>
      </c>
      <c r="N604" s="20" t="str">
        <f t="shared" si="123"/>
        <v> </v>
      </c>
      <c r="O604" s="20" t="str">
        <f t="shared" si="124"/>
        <v> </v>
      </c>
      <c r="P604" s="20" t="str">
        <f t="shared" si="125"/>
        <v> </v>
      </c>
    </row>
    <row r="605" spans="2:16" ht="12.75">
      <c r="B605" s="1" t="str">
        <f t="shared" si="126"/>
        <v> </v>
      </c>
      <c r="C605" s="1" t="str">
        <f t="shared" si="127"/>
        <v> </v>
      </c>
      <c r="D605" s="20" t="str">
        <f t="shared" si="128"/>
        <v> </v>
      </c>
      <c r="E605" s="20" t="str">
        <f t="shared" si="129"/>
        <v> </v>
      </c>
      <c r="F605" s="20" t="str">
        <f t="shared" si="130"/>
        <v> </v>
      </c>
      <c r="G605" s="20" t="str">
        <f t="shared" si="131"/>
        <v> </v>
      </c>
      <c r="H605" s="20" t="str">
        <f t="shared" si="132"/>
        <v> </v>
      </c>
      <c r="J605" s="1" t="str">
        <f t="shared" si="119"/>
        <v> </v>
      </c>
      <c r="K605" s="1" t="str">
        <f t="shared" si="120"/>
        <v> </v>
      </c>
      <c r="L605" s="20" t="str">
        <f t="shared" si="121"/>
        <v> </v>
      </c>
      <c r="M605" s="20" t="str">
        <f t="shared" si="122"/>
        <v> </v>
      </c>
      <c r="N605" s="20" t="str">
        <f t="shared" si="123"/>
        <v> </v>
      </c>
      <c r="O605" s="20" t="str">
        <f t="shared" si="124"/>
        <v> </v>
      </c>
      <c r="P605" s="20" t="str">
        <f t="shared" si="125"/>
        <v> </v>
      </c>
    </row>
    <row r="606" spans="2:16" ht="12.75">
      <c r="B606" s="1" t="str">
        <f t="shared" si="126"/>
        <v> </v>
      </c>
      <c r="C606" s="1" t="str">
        <f t="shared" si="127"/>
        <v> </v>
      </c>
      <c r="D606" s="20" t="str">
        <f t="shared" si="128"/>
        <v> </v>
      </c>
      <c r="E606" s="20" t="str">
        <f t="shared" si="129"/>
        <v> </v>
      </c>
      <c r="F606" s="20" t="str">
        <f t="shared" si="130"/>
        <v> </v>
      </c>
      <c r="G606" s="20" t="str">
        <f t="shared" si="131"/>
        <v> </v>
      </c>
      <c r="H606" s="20" t="str">
        <f t="shared" si="132"/>
        <v> </v>
      </c>
      <c r="J606" s="1" t="str">
        <f t="shared" si="119"/>
        <v> </v>
      </c>
      <c r="K606" s="1" t="str">
        <f t="shared" si="120"/>
        <v> </v>
      </c>
      <c r="L606" s="20" t="str">
        <f t="shared" si="121"/>
        <v> </v>
      </c>
      <c r="M606" s="20" t="str">
        <f t="shared" si="122"/>
        <v> </v>
      </c>
      <c r="N606" s="20" t="str">
        <f t="shared" si="123"/>
        <v> </v>
      </c>
      <c r="O606" s="20" t="str">
        <f t="shared" si="124"/>
        <v> </v>
      </c>
      <c r="P606" s="20" t="str">
        <f t="shared" si="125"/>
        <v> </v>
      </c>
    </row>
    <row r="607" spans="2:16" ht="12.75">
      <c r="B607" s="1" t="str">
        <f t="shared" si="126"/>
        <v> </v>
      </c>
      <c r="C607" s="1" t="str">
        <f t="shared" si="127"/>
        <v> </v>
      </c>
      <c r="D607" s="20" t="str">
        <f t="shared" si="128"/>
        <v> </v>
      </c>
      <c r="E607" s="20" t="str">
        <f t="shared" si="129"/>
        <v> </v>
      </c>
      <c r="F607" s="20" t="str">
        <f t="shared" si="130"/>
        <v> </v>
      </c>
      <c r="G607" s="20" t="str">
        <f t="shared" si="131"/>
        <v> </v>
      </c>
      <c r="H607" s="20" t="str">
        <f t="shared" si="132"/>
        <v> </v>
      </c>
      <c r="J607" s="1" t="str">
        <f t="shared" si="119"/>
        <v> </v>
      </c>
      <c r="K607" s="1" t="str">
        <f t="shared" si="120"/>
        <v> </v>
      </c>
      <c r="L607" s="20" t="str">
        <f t="shared" si="121"/>
        <v> </v>
      </c>
      <c r="M607" s="20" t="str">
        <f t="shared" si="122"/>
        <v> </v>
      </c>
      <c r="N607" s="20" t="str">
        <f t="shared" si="123"/>
        <v> </v>
      </c>
      <c r="O607" s="20" t="str">
        <f t="shared" si="124"/>
        <v> </v>
      </c>
      <c r="P607" s="20" t="str">
        <f t="shared" si="125"/>
        <v> </v>
      </c>
    </row>
    <row r="608" spans="2:16" ht="12.75">
      <c r="B608" s="1" t="str">
        <f t="shared" si="126"/>
        <v> </v>
      </c>
      <c r="C608" s="1" t="str">
        <f t="shared" si="127"/>
        <v> </v>
      </c>
      <c r="D608" s="20" t="str">
        <f t="shared" si="128"/>
        <v> </v>
      </c>
      <c r="E608" s="20" t="str">
        <f t="shared" si="129"/>
        <v> </v>
      </c>
      <c r="F608" s="20" t="str">
        <f t="shared" si="130"/>
        <v> </v>
      </c>
      <c r="G608" s="20" t="str">
        <f t="shared" si="131"/>
        <v> </v>
      </c>
      <c r="H608" s="20" t="str">
        <f t="shared" si="132"/>
        <v> </v>
      </c>
      <c r="J608" s="1" t="str">
        <f t="shared" si="119"/>
        <v> </v>
      </c>
      <c r="K608" s="1" t="str">
        <f t="shared" si="120"/>
        <v> </v>
      </c>
      <c r="L608" s="20" t="str">
        <f t="shared" si="121"/>
        <v> </v>
      </c>
      <c r="M608" s="20" t="str">
        <f t="shared" si="122"/>
        <v> </v>
      </c>
      <c r="N608" s="20" t="str">
        <f t="shared" si="123"/>
        <v> </v>
      </c>
      <c r="O608" s="20" t="str">
        <f t="shared" si="124"/>
        <v> </v>
      </c>
      <c r="P608" s="20" t="str">
        <f t="shared" si="125"/>
        <v> </v>
      </c>
    </row>
    <row r="609" spans="2:16" ht="12.75">
      <c r="B609" s="1" t="str">
        <f t="shared" si="126"/>
        <v> </v>
      </c>
      <c r="C609" s="1" t="str">
        <f t="shared" si="127"/>
        <v> </v>
      </c>
      <c r="D609" s="20" t="str">
        <f t="shared" si="128"/>
        <v> </v>
      </c>
      <c r="E609" s="20" t="str">
        <f t="shared" si="129"/>
        <v> </v>
      </c>
      <c r="F609" s="20" t="str">
        <f t="shared" si="130"/>
        <v> </v>
      </c>
      <c r="G609" s="20" t="str">
        <f t="shared" si="131"/>
        <v> </v>
      </c>
      <c r="H609" s="20" t="str">
        <f t="shared" si="132"/>
        <v> </v>
      </c>
      <c r="J609" s="1" t="str">
        <f aca="true" t="shared" si="133" ref="J609:J672">IF(K609&lt;&gt;" ",INT(K608/12)+1," ")</f>
        <v> </v>
      </c>
      <c r="K609" s="1" t="str">
        <f aca="true" t="shared" si="134" ref="K609:K672">IF(CODE(K608)=32," ",IF(AND(K608+1&lt;=$E$12,O608&gt;0),+K608+1," "))</f>
        <v> </v>
      </c>
      <c r="L609" s="20" t="str">
        <f aca="true" t="shared" si="135" ref="L609:L672">IF(K609&lt;&gt;" ",IF(O608&lt;L608,O608+M609,PMT($E$9,($E$11),-$E$5))," ")</f>
        <v> </v>
      </c>
      <c r="M609" s="20" t="str">
        <f aca="true" t="shared" si="136" ref="M609:M672">IF(K609&lt;&gt;" ",O608*$E$9," ")</f>
        <v> </v>
      </c>
      <c r="N609" s="20" t="str">
        <f aca="true" t="shared" si="137" ref="N609:N672">IF(K609&lt;&gt;" ",L609-M609+P609," ")</f>
        <v> </v>
      </c>
      <c r="O609" s="20" t="str">
        <f aca="true" t="shared" si="138" ref="O609:O672">IF(K609&lt;&gt;" ",O608-N609," ")</f>
        <v> </v>
      </c>
      <c r="P609" s="20" t="str">
        <f aca="true" t="shared" si="139" ref="P609:P672">IF(K609&lt;&gt;" ",IF(AND($E$17=J609,$E$18=K609-(J609-1)*12),$E$16,0)," ")</f>
        <v> </v>
      </c>
    </row>
    <row r="610" spans="2:16" ht="12.75">
      <c r="B610" s="1" t="str">
        <f t="shared" si="126"/>
        <v> </v>
      </c>
      <c r="C610" s="1" t="str">
        <f t="shared" si="127"/>
        <v> </v>
      </c>
      <c r="D610" s="20" t="str">
        <f t="shared" si="128"/>
        <v> </v>
      </c>
      <c r="E610" s="20" t="str">
        <f t="shared" si="129"/>
        <v> </v>
      </c>
      <c r="F610" s="20" t="str">
        <f t="shared" si="130"/>
        <v> </v>
      </c>
      <c r="G610" s="20" t="str">
        <f t="shared" si="131"/>
        <v> </v>
      </c>
      <c r="H610" s="20" t="str">
        <f t="shared" si="132"/>
        <v> </v>
      </c>
      <c r="J610" s="1" t="str">
        <f t="shared" si="133"/>
        <v> </v>
      </c>
      <c r="K610" s="1" t="str">
        <f t="shared" si="134"/>
        <v> </v>
      </c>
      <c r="L610" s="20" t="str">
        <f t="shared" si="135"/>
        <v> </v>
      </c>
      <c r="M610" s="20" t="str">
        <f t="shared" si="136"/>
        <v> </v>
      </c>
      <c r="N610" s="20" t="str">
        <f t="shared" si="137"/>
        <v> </v>
      </c>
      <c r="O610" s="20" t="str">
        <f t="shared" si="138"/>
        <v> </v>
      </c>
      <c r="P610" s="20" t="str">
        <f t="shared" si="139"/>
        <v> </v>
      </c>
    </row>
    <row r="611" spans="2:16" ht="12.75">
      <c r="B611" s="1" t="str">
        <f t="shared" si="126"/>
        <v> </v>
      </c>
      <c r="C611" s="1" t="str">
        <f t="shared" si="127"/>
        <v> </v>
      </c>
      <c r="D611" s="20" t="str">
        <f t="shared" si="128"/>
        <v> </v>
      </c>
      <c r="E611" s="20" t="str">
        <f t="shared" si="129"/>
        <v> </v>
      </c>
      <c r="F611" s="20" t="str">
        <f t="shared" si="130"/>
        <v> </v>
      </c>
      <c r="G611" s="20" t="str">
        <f t="shared" si="131"/>
        <v> </v>
      </c>
      <c r="H611" s="20" t="str">
        <f t="shared" si="132"/>
        <v> </v>
      </c>
      <c r="J611" s="1" t="str">
        <f t="shared" si="133"/>
        <v> </v>
      </c>
      <c r="K611" s="1" t="str">
        <f t="shared" si="134"/>
        <v> </v>
      </c>
      <c r="L611" s="20" t="str">
        <f t="shared" si="135"/>
        <v> </v>
      </c>
      <c r="M611" s="20" t="str">
        <f t="shared" si="136"/>
        <v> </v>
      </c>
      <c r="N611" s="20" t="str">
        <f t="shared" si="137"/>
        <v> </v>
      </c>
      <c r="O611" s="20" t="str">
        <f t="shared" si="138"/>
        <v> </v>
      </c>
      <c r="P611" s="20" t="str">
        <f t="shared" si="139"/>
        <v> </v>
      </c>
    </row>
    <row r="612" spans="2:16" ht="12.75">
      <c r="B612" s="1" t="str">
        <f t="shared" si="126"/>
        <v> </v>
      </c>
      <c r="C612" s="1" t="str">
        <f t="shared" si="127"/>
        <v> </v>
      </c>
      <c r="D612" s="20" t="str">
        <f t="shared" si="128"/>
        <v> </v>
      </c>
      <c r="E612" s="20" t="str">
        <f t="shared" si="129"/>
        <v> </v>
      </c>
      <c r="F612" s="20" t="str">
        <f t="shared" si="130"/>
        <v> </v>
      </c>
      <c r="G612" s="20" t="str">
        <f t="shared" si="131"/>
        <v> </v>
      </c>
      <c r="H612" s="20" t="str">
        <f t="shared" si="132"/>
        <v> </v>
      </c>
      <c r="J612" s="1" t="str">
        <f t="shared" si="133"/>
        <v> </v>
      </c>
      <c r="K612" s="1" t="str">
        <f t="shared" si="134"/>
        <v> </v>
      </c>
      <c r="L612" s="20" t="str">
        <f t="shared" si="135"/>
        <v> </v>
      </c>
      <c r="M612" s="20" t="str">
        <f t="shared" si="136"/>
        <v> </v>
      </c>
      <c r="N612" s="20" t="str">
        <f t="shared" si="137"/>
        <v> </v>
      </c>
      <c r="O612" s="20" t="str">
        <f t="shared" si="138"/>
        <v> </v>
      </c>
      <c r="P612" s="20" t="str">
        <f t="shared" si="139"/>
        <v> </v>
      </c>
    </row>
    <row r="613" spans="2:16" ht="12.75">
      <c r="B613" s="1" t="str">
        <f t="shared" si="126"/>
        <v> </v>
      </c>
      <c r="C613" s="1" t="str">
        <f t="shared" si="127"/>
        <v> </v>
      </c>
      <c r="D613" s="20" t="str">
        <f t="shared" si="128"/>
        <v> </v>
      </c>
      <c r="E613" s="20" t="str">
        <f t="shared" si="129"/>
        <v> </v>
      </c>
      <c r="F613" s="20" t="str">
        <f t="shared" si="130"/>
        <v> </v>
      </c>
      <c r="G613" s="20" t="str">
        <f t="shared" si="131"/>
        <v> </v>
      </c>
      <c r="H613" s="20" t="str">
        <f t="shared" si="132"/>
        <v> </v>
      </c>
      <c r="J613" s="1" t="str">
        <f t="shared" si="133"/>
        <v> </v>
      </c>
      <c r="K613" s="1" t="str">
        <f t="shared" si="134"/>
        <v> </v>
      </c>
      <c r="L613" s="20" t="str">
        <f t="shared" si="135"/>
        <v> </v>
      </c>
      <c r="M613" s="20" t="str">
        <f t="shared" si="136"/>
        <v> </v>
      </c>
      <c r="N613" s="20" t="str">
        <f t="shared" si="137"/>
        <v> </v>
      </c>
      <c r="O613" s="20" t="str">
        <f t="shared" si="138"/>
        <v> </v>
      </c>
      <c r="P613" s="20" t="str">
        <f t="shared" si="139"/>
        <v> </v>
      </c>
    </row>
    <row r="614" spans="2:16" ht="12.75">
      <c r="B614" s="1" t="str">
        <f t="shared" si="126"/>
        <v> </v>
      </c>
      <c r="C614" s="1" t="str">
        <f t="shared" si="127"/>
        <v> </v>
      </c>
      <c r="D614" s="20" t="str">
        <f t="shared" si="128"/>
        <v> </v>
      </c>
      <c r="E614" s="20" t="str">
        <f t="shared" si="129"/>
        <v> </v>
      </c>
      <c r="F614" s="20" t="str">
        <f t="shared" si="130"/>
        <v> </v>
      </c>
      <c r="G614" s="20" t="str">
        <f t="shared" si="131"/>
        <v> </v>
      </c>
      <c r="H614" s="20" t="str">
        <f t="shared" si="132"/>
        <v> </v>
      </c>
      <c r="J614" s="1" t="str">
        <f t="shared" si="133"/>
        <v> </v>
      </c>
      <c r="K614" s="1" t="str">
        <f t="shared" si="134"/>
        <v> </v>
      </c>
      <c r="L614" s="20" t="str">
        <f t="shared" si="135"/>
        <v> </v>
      </c>
      <c r="M614" s="20" t="str">
        <f t="shared" si="136"/>
        <v> </v>
      </c>
      <c r="N614" s="20" t="str">
        <f t="shared" si="137"/>
        <v> </v>
      </c>
      <c r="O614" s="20" t="str">
        <f t="shared" si="138"/>
        <v> </v>
      </c>
      <c r="P614" s="20" t="str">
        <f t="shared" si="139"/>
        <v> </v>
      </c>
    </row>
    <row r="615" spans="2:16" ht="12.75">
      <c r="B615" s="1" t="str">
        <f t="shared" si="126"/>
        <v> </v>
      </c>
      <c r="C615" s="1" t="str">
        <f t="shared" si="127"/>
        <v> </v>
      </c>
      <c r="D615" s="20" t="str">
        <f t="shared" si="128"/>
        <v> </v>
      </c>
      <c r="E615" s="20" t="str">
        <f t="shared" si="129"/>
        <v> </v>
      </c>
      <c r="F615" s="20" t="str">
        <f t="shared" si="130"/>
        <v> </v>
      </c>
      <c r="G615" s="20" t="str">
        <f t="shared" si="131"/>
        <v> </v>
      </c>
      <c r="H615" s="20" t="str">
        <f t="shared" si="132"/>
        <v> </v>
      </c>
      <c r="J615" s="1" t="str">
        <f t="shared" si="133"/>
        <v> </v>
      </c>
      <c r="K615" s="1" t="str">
        <f t="shared" si="134"/>
        <v> </v>
      </c>
      <c r="L615" s="20" t="str">
        <f t="shared" si="135"/>
        <v> </v>
      </c>
      <c r="M615" s="20" t="str">
        <f t="shared" si="136"/>
        <v> </v>
      </c>
      <c r="N615" s="20" t="str">
        <f t="shared" si="137"/>
        <v> </v>
      </c>
      <c r="O615" s="20" t="str">
        <f t="shared" si="138"/>
        <v> </v>
      </c>
      <c r="P615" s="20" t="str">
        <f t="shared" si="139"/>
        <v> </v>
      </c>
    </row>
    <row r="616" spans="2:16" ht="12.75">
      <c r="B616" s="1" t="str">
        <f t="shared" si="126"/>
        <v> </v>
      </c>
      <c r="C616" s="1" t="str">
        <f t="shared" si="127"/>
        <v> </v>
      </c>
      <c r="D616" s="20" t="str">
        <f t="shared" si="128"/>
        <v> </v>
      </c>
      <c r="E616" s="20" t="str">
        <f t="shared" si="129"/>
        <v> </v>
      </c>
      <c r="F616" s="20" t="str">
        <f t="shared" si="130"/>
        <v> </v>
      </c>
      <c r="G616" s="20" t="str">
        <f t="shared" si="131"/>
        <v> </v>
      </c>
      <c r="H616" s="20" t="str">
        <f t="shared" si="132"/>
        <v> </v>
      </c>
      <c r="J616" s="1" t="str">
        <f t="shared" si="133"/>
        <v> </v>
      </c>
      <c r="K616" s="1" t="str">
        <f t="shared" si="134"/>
        <v> </v>
      </c>
      <c r="L616" s="20" t="str">
        <f t="shared" si="135"/>
        <v> </v>
      </c>
      <c r="M616" s="20" t="str">
        <f t="shared" si="136"/>
        <v> </v>
      </c>
      <c r="N616" s="20" t="str">
        <f t="shared" si="137"/>
        <v> </v>
      </c>
      <c r="O616" s="20" t="str">
        <f t="shared" si="138"/>
        <v> </v>
      </c>
      <c r="P616" s="20" t="str">
        <f t="shared" si="139"/>
        <v> </v>
      </c>
    </row>
    <row r="617" spans="2:16" ht="12.75">
      <c r="B617" s="1" t="str">
        <f t="shared" si="126"/>
        <v> </v>
      </c>
      <c r="C617" s="1" t="str">
        <f t="shared" si="127"/>
        <v> </v>
      </c>
      <c r="D617" s="20" t="str">
        <f t="shared" si="128"/>
        <v> </v>
      </c>
      <c r="E617" s="20" t="str">
        <f t="shared" si="129"/>
        <v> </v>
      </c>
      <c r="F617" s="20" t="str">
        <f t="shared" si="130"/>
        <v> </v>
      </c>
      <c r="G617" s="20" t="str">
        <f t="shared" si="131"/>
        <v> </v>
      </c>
      <c r="H617" s="20" t="str">
        <f t="shared" si="132"/>
        <v> </v>
      </c>
      <c r="J617" s="1" t="str">
        <f t="shared" si="133"/>
        <v> </v>
      </c>
      <c r="K617" s="1" t="str">
        <f t="shared" si="134"/>
        <v> </v>
      </c>
      <c r="L617" s="20" t="str">
        <f t="shared" si="135"/>
        <v> </v>
      </c>
      <c r="M617" s="20" t="str">
        <f t="shared" si="136"/>
        <v> </v>
      </c>
      <c r="N617" s="20" t="str">
        <f t="shared" si="137"/>
        <v> </v>
      </c>
      <c r="O617" s="20" t="str">
        <f t="shared" si="138"/>
        <v> </v>
      </c>
      <c r="P617" s="20" t="str">
        <f t="shared" si="139"/>
        <v> </v>
      </c>
    </row>
    <row r="618" spans="2:16" ht="12.75">
      <c r="B618" s="1" t="str">
        <f t="shared" si="126"/>
        <v> </v>
      </c>
      <c r="C618" s="1" t="str">
        <f t="shared" si="127"/>
        <v> </v>
      </c>
      <c r="D618" s="20" t="str">
        <f t="shared" si="128"/>
        <v> </v>
      </c>
      <c r="E618" s="20" t="str">
        <f t="shared" si="129"/>
        <v> </v>
      </c>
      <c r="F618" s="20" t="str">
        <f t="shared" si="130"/>
        <v> </v>
      </c>
      <c r="G618" s="20" t="str">
        <f t="shared" si="131"/>
        <v> </v>
      </c>
      <c r="H618" s="20" t="str">
        <f t="shared" si="132"/>
        <v> </v>
      </c>
      <c r="J618" s="1" t="str">
        <f t="shared" si="133"/>
        <v> </v>
      </c>
      <c r="K618" s="1" t="str">
        <f t="shared" si="134"/>
        <v> </v>
      </c>
      <c r="L618" s="20" t="str">
        <f t="shared" si="135"/>
        <v> </v>
      </c>
      <c r="M618" s="20" t="str">
        <f t="shared" si="136"/>
        <v> </v>
      </c>
      <c r="N618" s="20" t="str">
        <f t="shared" si="137"/>
        <v> </v>
      </c>
      <c r="O618" s="20" t="str">
        <f t="shared" si="138"/>
        <v> </v>
      </c>
      <c r="P618" s="20" t="str">
        <f t="shared" si="139"/>
        <v> </v>
      </c>
    </row>
    <row r="619" spans="2:16" ht="12.75">
      <c r="B619" s="1" t="str">
        <f t="shared" si="126"/>
        <v> </v>
      </c>
      <c r="C619" s="1" t="str">
        <f t="shared" si="127"/>
        <v> </v>
      </c>
      <c r="D619" s="20" t="str">
        <f t="shared" si="128"/>
        <v> </v>
      </c>
      <c r="E619" s="20" t="str">
        <f t="shared" si="129"/>
        <v> </v>
      </c>
      <c r="F619" s="20" t="str">
        <f t="shared" si="130"/>
        <v> </v>
      </c>
      <c r="G619" s="20" t="str">
        <f t="shared" si="131"/>
        <v> </v>
      </c>
      <c r="H619" s="20" t="str">
        <f t="shared" si="132"/>
        <v> </v>
      </c>
      <c r="J619" s="1" t="str">
        <f t="shared" si="133"/>
        <v> </v>
      </c>
      <c r="K619" s="1" t="str">
        <f t="shared" si="134"/>
        <v> </v>
      </c>
      <c r="L619" s="20" t="str">
        <f t="shared" si="135"/>
        <v> </v>
      </c>
      <c r="M619" s="20" t="str">
        <f t="shared" si="136"/>
        <v> </v>
      </c>
      <c r="N619" s="20" t="str">
        <f t="shared" si="137"/>
        <v> </v>
      </c>
      <c r="O619" s="20" t="str">
        <f t="shared" si="138"/>
        <v> </v>
      </c>
      <c r="P619" s="20" t="str">
        <f t="shared" si="139"/>
        <v> </v>
      </c>
    </row>
    <row r="620" spans="2:16" ht="12.75">
      <c r="B620" s="1" t="str">
        <f t="shared" si="126"/>
        <v> </v>
      </c>
      <c r="C620" s="1" t="str">
        <f t="shared" si="127"/>
        <v> </v>
      </c>
      <c r="D620" s="20" t="str">
        <f t="shared" si="128"/>
        <v> </v>
      </c>
      <c r="E620" s="20" t="str">
        <f t="shared" si="129"/>
        <v> </v>
      </c>
      <c r="F620" s="20" t="str">
        <f t="shared" si="130"/>
        <v> </v>
      </c>
      <c r="G620" s="20" t="str">
        <f t="shared" si="131"/>
        <v> </v>
      </c>
      <c r="H620" s="20" t="str">
        <f t="shared" si="132"/>
        <v> </v>
      </c>
      <c r="J620" s="1" t="str">
        <f t="shared" si="133"/>
        <v> </v>
      </c>
      <c r="K620" s="1" t="str">
        <f t="shared" si="134"/>
        <v> </v>
      </c>
      <c r="L620" s="20" t="str">
        <f t="shared" si="135"/>
        <v> </v>
      </c>
      <c r="M620" s="20" t="str">
        <f t="shared" si="136"/>
        <v> </v>
      </c>
      <c r="N620" s="20" t="str">
        <f t="shared" si="137"/>
        <v> </v>
      </c>
      <c r="O620" s="20" t="str">
        <f t="shared" si="138"/>
        <v> </v>
      </c>
      <c r="P620" s="20" t="str">
        <f t="shared" si="139"/>
        <v> </v>
      </c>
    </row>
    <row r="621" spans="2:16" ht="12.75">
      <c r="B621" s="1" t="str">
        <f t="shared" si="126"/>
        <v> </v>
      </c>
      <c r="C621" s="1" t="str">
        <f t="shared" si="127"/>
        <v> </v>
      </c>
      <c r="D621" s="20" t="str">
        <f t="shared" si="128"/>
        <v> </v>
      </c>
      <c r="E621" s="20" t="str">
        <f t="shared" si="129"/>
        <v> </v>
      </c>
      <c r="F621" s="20" t="str">
        <f t="shared" si="130"/>
        <v> </v>
      </c>
      <c r="G621" s="20" t="str">
        <f t="shared" si="131"/>
        <v> </v>
      </c>
      <c r="H621" s="20" t="str">
        <f t="shared" si="132"/>
        <v> </v>
      </c>
      <c r="J621" s="1" t="str">
        <f t="shared" si="133"/>
        <v> </v>
      </c>
      <c r="K621" s="1" t="str">
        <f t="shared" si="134"/>
        <v> </v>
      </c>
      <c r="L621" s="20" t="str">
        <f t="shared" si="135"/>
        <v> </v>
      </c>
      <c r="M621" s="20" t="str">
        <f t="shared" si="136"/>
        <v> </v>
      </c>
      <c r="N621" s="20" t="str">
        <f t="shared" si="137"/>
        <v> </v>
      </c>
      <c r="O621" s="20" t="str">
        <f t="shared" si="138"/>
        <v> </v>
      </c>
      <c r="P621" s="20" t="str">
        <f t="shared" si="139"/>
        <v> </v>
      </c>
    </row>
    <row r="622" spans="2:16" ht="12.75">
      <c r="B622" s="1" t="str">
        <f t="shared" si="126"/>
        <v> </v>
      </c>
      <c r="C622" s="1" t="str">
        <f t="shared" si="127"/>
        <v> </v>
      </c>
      <c r="D622" s="20" t="str">
        <f t="shared" si="128"/>
        <v> </v>
      </c>
      <c r="E622" s="20" t="str">
        <f t="shared" si="129"/>
        <v> </v>
      </c>
      <c r="F622" s="20" t="str">
        <f t="shared" si="130"/>
        <v> </v>
      </c>
      <c r="G622" s="20" t="str">
        <f t="shared" si="131"/>
        <v> </v>
      </c>
      <c r="H622" s="20" t="str">
        <f t="shared" si="132"/>
        <v> </v>
      </c>
      <c r="J622" s="1" t="str">
        <f t="shared" si="133"/>
        <v> </v>
      </c>
      <c r="K622" s="1" t="str">
        <f t="shared" si="134"/>
        <v> </v>
      </c>
      <c r="L622" s="20" t="str">
        <f t="shared" si="135"/>
        <v> </v>
      </c>
      <c r="M622" s="20" t="str">
        <f t="shared" si="136"/>
        <v> </v>
      </c>
      <c r="N622" s="20" t="str">
        <f t="shared" si="137"/>
        <v> </v>
      </c>
      <c r="O622" s="20" t="str">
        <f t="shared" si="138"/>
        <v> </v>
      </c>
      <c r="P622" s="20" t="str">
        <f t="shared" si="139"/>
        <v> </v>
      </c>
    </row>
    <row r="623" spans="2:16" ht="12.75">
      <c r="B623" s="1" t="str">
        <f t="shared" si="126"/>
        <v> </v>
      </c>
      <c r="C623" s="1" t="str">
        <f t="shared" si="127"/>
        <v> </v>
      </c>
      <c r="D623" s="20" t="str">
        <f t="shared" si="128"/>
        <v> </v>
      </c>
      <c r="E623" s="20" t="str">
        <f t="shared" si="129"/>
        <v> </v>
      </c>
      <c r="F623" s="20" t="str">
        <f t="shared" si="130"/>
        <v> </v>
      </c>
      <c r="G623" s="20" t="str">
        <f t="shared" si="131"/>
        <v> </v>
      </c>
      <c r="H623" s="20" t="str">
        <f t="shared" si="132"/>
        <v> </v>
      </c>
      <c r="J623" s="1" t="str">
        <f t="shared" si="133"/>
        <v> </v>
      </c>
      <c r="K623" s="1" t="str">
        <f t="shared" si="134"/>
        <v> </v>
      </c>
      <c r="L623" s="20" t="str">
        <f t="shared" si="135"/>
        <v> </v>
      </c>
      <c r="M623" s="20" t="str">
        <f t="shared" si="136"/>
        <v> </v>
      </c>
      <c r="N623" s="20" t="str">
        <f t="shared" si="137"/>
        <v> </v>
      </c>
      <c r="O623" s="20" t="str">
        <f t="shared" si="138"/>
        <v> </v>
      </c>
      <c r="P623" s="20" t="str">
        <f t="shared" si="139"/>
        <v> </v>
      </c>
    </row>
    <row r="624" spans="2:16" ht="12.75">
      <c r="B624" s="1" t="str">
        <f t="shared" si="126"/>
        <v> </v>
      </c>
      <c r="C624" s="1" t="str">
        <f t="shared" si="127"/>
        <v> </v>
      </c>
      <c r="D624" s="20" t="str">
        <f t="shared" si="128"/>
        <v> </v>
      </c>
      <c r="E624" s="20" t="str">
        <f t="shared" si="129"/>
        <v> </v>
      </c>
      <c r="F624" s="20" t="str">
        <f t="shared" si="130"/>
        <v> </v>
      </c>
      <c r="G624" s="20" t="str">
        <f t="shared" si="131"/>
        <v> </v>
      </c>
      <c r="H624" s="20" t="str">
        <f t="shared" si="132"/>
        <v> </v>
      </c>
      <c r="J624" s="1" t="str">
        <f t="shared" si="133"/>
        <v> </v>
      </c>
      <c r="K624" s="1" t="str">
        <f t="shared" si="134"/>
        <v> </v>
      </c>
      <c r="L624" s="20" t="str">
        <f t="shared" si="135"/>
        <v> </v>
      </c>
      <c r="M624" s="20" t="str">
        <f t="shared" si="136"/>
        <v> </v>
      </c>
      <c r="N624" s="20" t="str">
        <f t="shared" si="137"/>
        <v> </v>
      </c>
      <c r="O624" s="20" t="str">
        <f t="shared" si="138"/>
        <v> </v>
      </c>
      <c r="P624" s="20" t="str">
        <f t="shared" si="139"/>
        <v> </v>
      </c>
    </row>
    <row r="625" spans="2:16" ht="12.75">
      <c r="B625" s="1" t="str">
        <f t="shared" si="126"/>
        <v> </v>
      </c>
      <c r="C625" s="1" t="str">
        <f t="shared" si="127"/>
        <v> </v>
      </c>
      <c r="D625" s="20" t="str">
        <f t="shared" si="128"/>
        <v> </v>
      </c>
      <c r="E625" s="20" t="str">
        <f t="shared" si="129"/>
        <v> </v>
      </c>
      <c r="F625" s="20" t="str">
        <f t="shared" si="130"/>
        <v> </v>
      </c>
      <c r="G625" s="20" t="str">
        <f t="shared" si="131"/>
        <v> </v>
      </c>
      <c r="H625" s="20" t="str">
        <f t="shared" si="132"/>
        <v> </v>
      </c>
      <c r="J625" s="1" t="str">
        <f t="shared" si="133"/>
        <v> </v>
      </c>
      <c r="K625" s="1" t="str">
        <f t="shared" si="134"/>
        <v> </v>
      </c>
      <c r="L625" s="20" t="str">
        <f t="shared" si="135"/>
        <v> </v>
      </c>
      <c r="M625" s="20" t="str">
        <f t="shared" si="136"/>
        <v> </v>
      </c>
      <c r="N625" s="20" t="str">
        <f t="shared" si="137"/>
        <v> </v>
      </c>
      <c r="O625" s="20" t="str">
        <f t="shared" si="138"/>
        <v> </v>
      </c>
      <c r="P625" s="20" t="str">
        <f t="shared" si="139"/>
        <v> </v>
      </c>
    </row>
    <row r="626" spans="2:16" ht="12.75">
      <c r="B626" s="1" t="str">
        <f t="shared" si="126"/>
        <v> </v>
      </c>
      <c r="C626" s="1" t="str">
        <f t="shared" si="127"/>
        <v> </v>
      </c>
      <c r="D626" s="20" t="str">
        <f t="shared" si="128"/>
        <v> </v>
      </c>
      <c r="E626" s="20" t="str">
        <f t="shared" si="129"/>
        <v> </v>
      </c>
      <c r="F626" s="20" t="str">
        <f t="shared" si="130"/>
        <v> </v>
      </c>
      <c r="G626" s="20" t="str">
        <f t="shared" si="131"/>
        <v> </v>
      </c>
      <c r="H626" s="20" t="str">
        <f t="shared" si="132"/>
        <v> </v>
      </c>
      <c r="J626" s="1" t="str">
        <f t="shared" si="133"/>
        <v> </v>
      </c>
      <c r="K626" s="1" t="str">
        <f t="shared" si="134"/>
        <v> </v>
      </c>
      <c r="L626" s="20" t="str">
        <f t="shared" si="135"/>
        <v> </v>
      </c>
      <c r="M626" s="20" t="str">
        <f t="shared" si="136"/>
        <v> </v>
      </c>
      <c r="N626" s="20" t="str">
        <f t="shared" si="137"/>
        <v> </v>
      </c>
      <c r="O626" s="20" t="str">
        <f t="shared" si="138"/>
        <v> </v>
      </c>
      <c r="P626" s="20" t="str">
        <f t="shared" si="139"/>
        <v> </v>
      </c>
    </row>
    <row r="627" spans="2:16" ht="12.75">
      <c r="B627" s="1" t="str">
        <f t="shared" si="126"/>
        <v> </v>
      </c>
      <c r="C627" s="1" t="str">
        <f t="shared" si="127"/>
        <v> </v>
      </c>
      <c r="D627" s="20" t="str">
        <f t="shared" si="128"/>
        <v> </v>
      </c>
      <c r="E627" s="20" t="str">
        <f t="shared" si="129"/>
        <v> </v>
      </c>
      <c r="F627" s="20" t="str">
        <f t="shared" si="130"/>
        <v> </v>
      </c>
      <c r="G627" s="20" t="str">
        <f t="shared" si="131"/>
        <v> </v>
      </c>
      <c r="H627" s="20" t="str">
        <f t="shared" si="132"/>
        <v> </v>
      </c>
      <c r="J627" s="1" t="str">
        <f t="shared" si="133"/>
        <v> </v>
      </c>
      <c r="K627" s="1" t="str">
        <f t="shared" si="134"/>
        <v> </v>
      </c>
      <c r="L627" s="20" t="str">
        <f t="shared" si="135"/>
        <v> </v>
      </c>
      <c r="M627" s="20" t="str">
        <f t="shared" si="136"/>
        <v> </v>
      </c>
      <c r="N627" s="20" t="str">
        <f t="shared" si="137"/>
        <v> </v>
      </c>
      <c r="O627" s="20" t="str">
        <f t="shared" si="138"/>
        <v> </v>
      </c>
      <c r="P627" s="20" t="str">
        <f t="shared" si="139"/>
        <v> </v>
      </c>
    </row>
    <row r="628" spans="2:16" ht="12.75">
      <c r="B628" s="1" t="str">
        <f t="shared" si="126"/>
        <v> </v>
      </c>
      <c r="C628" s="1" t="str">
        <f t="shared" si="127"/>
        <v> </v>
      </c>
      <c r="D628" s="20" t="str">
        <f t="shared" si="128"/>
        <v> </v>
      </c>
      <c r="E628" s="20" t="str">
        <f t="shared" si="129"/>
        <v> </v>
      </c>
      <c r="F628" s="20" t="str">
        <f t="shared" si="130"/>
        <v> </v>
      </c>
      <c r="G628" s="20" t="str">
        <f t="shared" si="131"/>
        <v> </v>
      </c>
      <c r="H628" s="20" t="str">
        <f t="shared" si="132"/>
        <v> </v>
      </c>
      <c r="J628" s="1" t="str">
        <f t="shared" si="133"/>
        <v> </v>
      </c>
      <c r="K628" s="1" t="str">
        <f t="shared" si="134"/>
        <v> </v>
      </c>
      <c r="L628" s="20" t="str">
        <f t="shared" si="135"/>
        <v> </v>
      </c>
      <c r="M628" s="20" t="str">
        <f t="shared" si="136"/>
        <v> </v>
      </c>
      <c r="N628" s="20" t="str">
        <f t="shared" si="137"/>
        <v> </v>
      </c>
      <c r="O628" s="20" t="str">
        <f t="shared" si="138"/>
        <v> </v>
      </c>
      <c r="P628" s="20" t="str">
        <f t="shared" si="139"/>
        <v> </v>
      </c>
    </row>
    <row r="629" spans="2:16" ht="12.75">
      <c r="B629" s="1" t="str">
        <f t="shared" si="126"/>
        <v> </v>
      </c>
      <c r="C629" s="1" t="str">
        <f t="shared" si="127"/>
        <v> </v>
      </c>
      <c r="D629" s="20" t="str">
        <f t="shared" si="128"/>
        <v> </v>
      </c>
      <c r="E629" s="20" t="str">
        <f t="shared" si="129"/>
        <v> </v>
      </c>
      <c r="F629" s="20" t="str">
        <f t="shared" si="130"/>
        <v> </v>
      </c>
      <c r="G629" s="20" t="str">
        <f t="shared" si="131"/>
        <v> </v>
      </c>
      <c r="H629" s="20" t="str">
        <f t="shared" si="132"/>
        <v> </v>
      </c>
      <c r="J629" s="1" t="str">
        <f t="shared" si="133"/>
        <v> </v>
      </c>
      <c r="K629" s="1" t="str">
        <f t="shared" si="134"/>
        <v> </v>
      </c>
      <c r="L629" s="20" t="str">
        <f t="shared" si="135"/>
        <v> </v>
      </c>
      <c r="M629" s="20" t="str">
        <f t="shared" si="136"/>
        <v> </v>
      </c>
      <c r="N629" s="20" t="str">
        <f t="shared" si="137"/>
        <v> </v>
      </c>
      <c r="O629" s="20" t="str">
        <f t="shared" si="138"/>
        <v> </v>
      </c>
      <c r="P629" s="20" t="str">
        <f t="shared" si="139"/>
        <v> </v>
      </c>
    </row>
    <row r="630" spans="2:16" ht="12.75">
      <c r="B630" s="1" t="str">
        <f t="shared" si="126"/>
        <v> </v>
      </c>
      <c r="C630" s="1" t="str">
        <f t="shared" si="127"/>
        <v> </v>
      </c>
      <c r="D630" s="20" t="str">
        <f t="shared" si="128"/>
        <v> </v>
      </c>
      <c r="E630" s="20" t="str">
        <f t="shared" si="129"/>
        <v> </v>
      </c>
      <c r="F630" s="20" t="str">
        <f t="shared" si="130"/>
        <v> </v>
      </c>
      <c r="G630" s="20" t="str">
        <f t="shared" si="131"/>
        <v> </v>
      </c>
      <c r="H630" s="20" t="str">
        <f t="shared" si="132"/>
        <v> </v>
      </c>
      <c r="J630" s="1" t="str">
        <f t="shared" si="133"/>
        <v> </v>
      </c>
      <c r="K630" s="1" t="str">
        <f t="shared" si="134"/>
        <v> </v>
      </c>
      <c r="L630" s="20" t="str">
        <f t="shared" si="135"/>
        <v> </v>
      </c>
      <c r="M630" s="20" t="str">
        <f t="shared" si="136"/>
        <v> </v>
      </c>
      <c r="N630" s="20" t="str">
        <f t="shared" si="137"/>
        <v> </v>
      </c>
      <c r="O630" s="20" t="str">
        <f t="shared" si="138"/>
        <v> </v>
      </c>
      <c r="P630" s="20" t="str">
        <f t="shared" si="139"/>
        <v> </v>
      </c>
    </row>
    <row r="631" spans="2:16" ht="12.75">
      <c r="B631" s="1" t="str">
        <f t="shared" si="126"/>
        <v> </v>
      </c>
      <c r="C631" s="1" t="str">
        <f t="shared" si="127"/>
        <v> </v>
      </c>
      <c r="D631" s="20" t="str">
        <f t="shared" si="128"/>
        <v> </v>
      </c>
      <c r="E631" s="20" t="str">
        <f t="shared" si="129"/>
        <v> </v>
      </c>
      <c r="F631" s="20" t="str">
        <f t="shared" si="130"/>
        <v> </v>
      </c>
      <c r="G631" s="20" t="str">
        <f t="shared" si="131"/>
        <v> </v>
      </c>
      <c r="H631" s="20" t="str">
        <f t="shared" si="132"/>
        <v> </v>
      </c>
      <c r="J631" s="1" t="str">
        <f t="shared" si="133"/>
        <v> </v>
      </c>
      <c r="K631" s="1" t="str">
        <f t="shared" si="134"/>
        <v> </v>
      </c>
      <c r="L631" s="20" t="str">
        <f t="shared" si="135"/>
        <v> </v>
      </c>
      <c r="M631" s="20" t="str">
        <f t="shared" si="136"/>
        <v> </v>
      </c>
      <c r="N631" s="20" t="str">
        <f t="shared" si="137"/>
        <v> </v>
      </c>
      <c r="O631" s="20" t="str">
        <f t="shared" si="138"/>
        <v> </v>
      </c>
      <c r="P631" s="20" t="str">
        <f t="shared" si="139"/>
        <v> </v>
      </c>
    </row>
    <row r="632" spans="2:16" ht="12.75">
      <c r="B632" s="1" t="str">
        <f t="shared" si="126"/>
        <v> </v>
      </c>
      <c r="C632" s="1" t="str">
        <f t="shared" si="127"/>
        <v> </v>
      </c>
      <c r="D632" s="20" t="str">
        <f t="shared" si="128"/>
        <v> </v>
      </c>
      <c r="E632" s="20" t="str">
        <f t="shared" si="129"/>
        <v> </v>
      </c>
      <c r="F632" s="20" t="str">
        <f t="shared" si="130"/>
        <v> </v>
      </c>
      <c r="G632" s="20" t="str">
        <f t="shared" si="131"/>
        <v> </v>
      </c>
      <c r="H632" s="20" t="str">
        <f t="shared" si="132"/>
        <v> </v>
      </c>
      <c r="J632" s="1" t="str">
        <f t="shared" si="133"/>
        <v> </v>
      </c>
      <c r="K632" s="1" t="str">
        <f t="shared" si="134"/>
        <v> </v>
      </c>
      <c r="L632" s="20" t="str">
        <f t="shared" si="135"/>
        <v> </v>
      </c>
      <c r="M632" s="20" t="str">
        <f t="shared" si="136"/>
        <v> </v>
      </c>
      <c r="N632" s="20" t="str">
        <f t="shared" si="137"/>
        <v> </v>
      </c>
      <c r="O632" s="20" t="str">
        <f t="shared" si="138"/>
        <v> </v>
      </c>
      <c r="P632" s="20" t="str">
        <f t="shared" si="139"/>
        <v> </v>
      </c>
    </row>
    <row r="633" spans="2:16" ht="12.75">
      <c r="B633" s="1" t="str">
        <f t="shared" si="126"/>
        <v> </v>
      </c>
      <c r="C633" s="1" t="str">
        <f t="shared" si="127"/>
        <v> </v>
      </c>
      <c r="D633" s="20" t="str">
        <f t="shared" si="128"/>
        <v> </v>
      </c>
      <c r="E633" s="20" t="str">
        <f t="shared" si="129"/>
        <v> </v>
      </c>
      <c r="F633" s="20" t="str">
        <f t="shared" si="130"/>
        <v> </v>
      </c>
      <c r="G633" s="20" t="str">
        <f t="shared" si="131"/>
        <v> </v>
      </c>
      <c r="H633" s="20" t="str">
        <f t="shared" si="132"/>
        <v> </v>
      </c>
      <c r="J633" s="1" t="str">
        <f t="shared" si="133"/>
        <v> </v>
      </c>
      <c r="K633" s="1" t="str">
        <f t="shared" si="134"/>
        <v> </v>
      </c>
      <c r="L633" s="20" t="str">
        <f t="shared" si="135"/>
        <v> </v>
      </c>
      <c r="M633" s="20" t="str">
        <f t="shared" si="136"/>
        <v> </v>
      </c>
      <c r="N633" s="20" t="str">
        <f t="shared" si="137"/>
        <v> </v>
      </c>
      <c r="O633" s="20" t="str">
        <f t="shared" si="138"/>
        <v> </v>
      </c>
      <c r="P633" s="20" t="str">
        <f t="shared" si="139"/>
        <v> </v>
      </c>
    </row>
    <row r="634" spans="2:16" ht="12.75">
      <c r="B634" s="1" t="str">
        <f t="shared" si="126"/>
        <v> </v>
      </c>
      <c r="C634" s="1" t="str">
        <f t="shared" si="127"/>
        <v> </v>
      </c>
      <c r="D634" s="20" t="str">
        <f t="shared" si="128"/>
        <v> </v>
      </c>
      <c r="E634" s="20" t="str">
        <f t="shared" si="129"/>
        <v> </v>
      </c>
      <c r="F634" s="20" t="str">
        <f t="shared" si="130"/>
        <v> </v>
      </c>
      <c r="G634" s="20" t="str">
        <f t="shared" si="131"/>
        <v> </v>
      </c>
      <c r="H634" s="20" t="str">
        <f t="shared" si="132"/>
        <v> </v>
      </c>
      <c r="J634" s="1" t="str">
        <f t="shared" si="133"/>
        <v> </v>
      </c>
      <c r="K634" s="1" t="str">
        <f t="shared" si="134"/>
        <v> </v>
      </c>
      <c r="L634" s="20" t="str">
        <f t="shared" si="135"/>
        <v> </v>
      </c>
      <c r="M634" s="20" t="str">
        <f t="shared" si="136"/>
        <v> </v>
      </c>
      <c r="N634" s="20" t="str">
        <f t="shared" si="137"/>
        <v> </v>
      </c>
      <c r="O634" s="20" t="str">
        <f t="shared" si="138"/>
        <v> </v>
      </c>
      <c r="P634" s="20" t="str">
        <f t="shared" si="139"/>
        <v> </v>
      </c>
    </row>
    <row r="635" spans="2:16" ht="12.75">
      <c r="B635" s="1" t="str">
        <f t="shared" si="126"/>
        <v> </v>
      </c>
      <c r="C635" s="1" t="str">
        <f t="shared" si="127"/>
        <v> </v>
      </c>
      <c r="D635" s="20" t="str">
        <f t="shared" si="128"/>
        <v> </v>
      </c>
      <c r="E635" s="20" t="str">
        <f t="shared" si="129"/>
        <v> </v>
      </c>
      <c r="F635" s="20" t="str">
        <f t="shared" si="130"/>
        <v> </v>
      </c>
      <c r="G635" s="20" t="str">
        <f t="shared" si="131"/>
        <v> </v>
      </c>
      <c r="H635" s="20" t="str">
        <f t="shared" si="132"/>
        <v> </v>
      </c>
      <c r="J635" s="1" t="str">
        <f t="shared" si="133"/>
        <v> </v>
      </c>
      <c r="K635" s="1" t="str">
        <f t="shared" si="134"/>
        <v> </v>
      </c>
      <c r="L635" s="20" t="str">
        <f t="shared" si="135"/>
        <v> </v>
      </c>
      <c r="M635" s="20" t="str">
        <f t="shared" si="136"/>
        <v> </v>
      </c>
      <c r="N635" s="20" t="str">
        <f t="shared" si="137"/>
        <v> </v>
      </c>
      <c r="O635" s="20" t="str">
        <f t="shared" si="138"/>
        <v> </v>
      </c>
      <c r="P635" s="20" t="str">
        <f t="shared" si="139"/>
        <v> </v>
      </c>
    </row>
    <row r="636" spans="2:16" ht="12.75">
      <c r="B636" s="1" t="str">
        <f t="shared" si="126"/>
        <v> </v>
      </c>
      <c r="C636" s="1" t="str">
        <f t="shared" si="127"/>
        <v> </v>
      </c>
      <c r="D636" s="20" t="str">
        <f t="shared" si="128"/>
        <v> </v>
      </c>
      <c r="E636" s="20" t="str">
        <f t="shared" si="129"/>
        <v> </v>
      </c>
      <c r="F636" s="20" t="str">
        <f t="shared" si="130"/>
        <v> </v>
      </c>
      <c r="G636" s="20" t="str">
        <f t="shared" si="131"/>
        <v> </v>
      </c>
      <c r="H636" s="20" t="str">
        <f t="shared" si="132"/>
        <v> </v>
      </c>
      <c r="J636" s="1" t="str">
        <f t="shared" si="133"/>
        <v> </v>
      </c>
      <c r="K636" s="1" t="str">
        <f t="shared" si="134"/>
        <v> </v>
      </c>
      <c r="L636" s="20" t="str">
        <f t="shared" si="135"/>
        <v> </v>
      </c>
      <c r="M636" s="20" t="str">
        <f t="shared" si="136"/>
        <v> </v>
      </c>
      <c r="N636" s="20" t="str">
        <f t="shared" si="137"/>
        <v> </v>
      </c>
      <c r="O636" s="20" t="str">
        <f t="shared" si="138"/>
        <v> </v>
      </c>
      <c r="P636" s="20" t="str">
        <f t="shared" si="139"/>
        <v> </v>
      </c>
    </row>
    <row r="637" spans="2:16" ht="12.75">
      <c r="B637" s="1" t="str">
        <f t="shared" si="126"/>
        <v> </v>
      </c>
      <c r="C637" s="1" t="str">
        <f t="shared" si="127"/>
        <v> </v>
      </c>
      <c r="D637" s="20" t="str">
        <f t="shared" si="128"/>
        <v> </v>
      </c>
      <c r="E637" s="20" t="str">
        <f t="shared" si="129"/>
        <v> </v>
      </c>
      <c r="F637" s="20" t="str">
        <f t="shared" si="130"/>
        <v> </v>
      </c>
      <c r="G637" s="20" t="str">
        <f t="shared" si="131"/>
        <v> </v>
      </c>
      <c r="H637" s="20" t="str">
        <f t="shared" si="132"/>
        <v> </v>
      </c>
      <c r="J637" s="1" t="str">
        <f t="shared" si="133"/>
        <v> </v>
      </c>
      <c r="K637" s="1" t="str">
        <f t="shared" si="134"/>
        <v> </v>
      </c>
      <c r="L637" s="20" t="str">
        <f t="shared" si="135"/>
        <v> </v>
      </c>
      <c r="M637" s="20" t="str">
        <f t="shared" si="136"/>
        <v> </v>
      </c>
      <c r="N637" s="20" t="str">
        <f t="shared" si="137"/>
        <v> </v>
      </c>
      <c r="O637" s="20" t="str">
        <f t="shared" si="138"/>
        <v> </v>
      </c>
      <c r="P637" s="20" t="str">
        <f t="shared" si="139"/>
        <v> </v>
      </c>
    </row>
    <row r="638" spans="2:16" ht="12.75">
      <c r="B638" s="1" t="str">
        <f t="shared" si="126"/>
        <v> </v>
      </c>
      <c r="C638" s="1" t="str">
        <f t="shared" si="127"/>
        <v> </v>
      </c>
      <c r="D638" s="20" t="str">
        <f t="shared" si="128"/>
        <v> </v>
      </c>
      <c r="E638" s="20" t="str">
        <f t="shared" si="129"/>
        <v> </v>
      </c>
      <c r="F638" s="20" t="str">
        <f t="shared" si="130"/>
        <v> </v>
      </c>
      <c r="G638" s="20" t="str">
        <f t="shared" si="131"/>
        <v> </v>
      </c>
      <c r="H638" s="20" t="str">
        <f t="shared" si="132"/>
        <v> </v>
      </c>
      <c r="J638" s="1" t="str">
        <f t="shared" si="133"/>
        <v> </v>
      </c>
      <c r="K638" s="1" t="str">
        <f t="shared" si="134"/>
        <v> </v>
      </c>
      <c r="L638" s="20" t="str">
        <f t="shared" si="135"/>
        <v> </v>
      </c>
      <c r="M638" s="20" t="str">
        <f t="shared" si="136"/>
        <v> </v>
      </c>
      <c r="N638" s="20" t="str">
        <f t="shared" si="137"/>
        <v> </v>
      </c>
      <c r="O638" s="20" t="str">
        <f t="shared" si="138"/>
        <v> </v>
      </c>
      <c r="P638" s="20" t="str">
        <f t="shared" si="139"/>
        <v> </v>
      </c>
    </row>
    <row r="639" spans="2:16" ht="12.75">
      <c r="B639" s="1" t="str">
        <f t="shared" si="126"/>
        <v> </v>
      </c>
      <c r="C639" s="1" t="str">
        <f t="shared" si="127"/>
        <v> </v>
      </c>
      <c r="D639" s="20" t="str">
        <f t="shared" si="128"/>
        <v> </v>
      </c>
      <c r="E639" s="20" t="str">
        <f t="shared" si="129"/>
        <v> </v>
      </c>
      <c r="F639" s="20" t="str">
        <f t="shared" si="130"/>
        <v> </v>
      </c>
      <c r="G639" s="20" t="str">
        <f t="shared" si="131"/>
        <v> </v>
      </c>
      <c r="H639" s="20" t="str">
        <f t="shared" si="132"/>
        <v> </v>
      </c>
      <c r="J639" s="1" t="str">
        <f t="shared" si="133"/>
        <v> </v>
      </c>
      <c r="K639" s="1" t="str">
        <f t="shared" si="134"/>
        <v> </v>
      </c>
      <c r="L639" s="20" t="str">
        <f t="shared" si="135"/>
        <v> </v>
      </c>
      <c r="M639" s="20" t="str">
        <f t="shared" si="136"/>
        <v> </v>
      </c>
      <c r="N639" s="20" t="str">
        <f t="shared" si="137"/>
        <v> </v>
      </c>
      <c r="O639" s="20" t="str">
        <f t="shared" si="138"/>
        <v> </v>
      </c>
      <c r="P639" s="20" t="str">
        <f t="shared" si="139"/>
        <v> </v>
      </c>
    </row>
    <row r="640" spans="2:16" ht="12.75">
      <c r="B640" s="1" t="str">
        <f t="shared" si="126"/>
        <v> </v>
      </c>
      <c r="C640" s="1" t="str">
        <f t="shared" si="127"/>
        <v> </v>
      </c>
      <c r="D640" s="20" t="str">
        <f t="shared" si="128"/>
        <v> </v>
      </c>
      <c r="E640" s="20" t="str">
        <f t="shared" si="129"/>
        <v> </v>
      </c>
      <c r="F640" s="20" t="str">
        <f t="shared" si="130"/>
        <v> </v>
      </c>
      <c r="G640" s="20" t="str">
        <f t="shared" si="131"/>
        <v> </v>
      </c>
      <c r="H640" s="20" t="str">
        <f t="shared" si="132"/>
        <v> </v>
      </c>
      <c r="J640" s="1" t="str">
        <f t="shared" si="133"/>
        <v> </v>
      </c>
      <c r="K640" s="1" t="str">
        <f t="shared" si="134"/>
        <v> </v>
      </c>
      <c r="L640" s="20" t="str">
        <f t="shared" si="135"/>
        <v> </v>
      </c>
      <c r="M640" s="20" t="str">
        <f t="shared" si="136"/>
        <v> </v>
      </c>
      <c r="N640" s="20" t="str">
        <f t="shared" si="137"/>
        <v> </v>
      </c>
      <c r="O640" s="20" t="str">
        <f t="shared" si="138"/>
        <v> </v>
      </c>
      <c r="P640" s="20" t="str">
        <f t="shared" si="139"/>
        <v> </v>
      </c>
    </row>
    <row r="641" spans="2:16" ht="12.75">
      <c r="B641" s="1" t="str">
        <f t="shared" si="126"/>
        <v> </v>
      </c>
      <c r="C641" s="1" t="str">
        <f t="shared" si="127"/>
        <v> </v>
      </c>
      <c r="D641" s="20" t="str">
        <f t="shared" si="128"/>
        <v> </v>
      </c>
      <c r="E641" s="20" t="str">
        <f t="shared" si="129"/>
        <v> </v>
      </c>
      <c r="F641" s="20" t="str">
        <f t="shared" si="130"/>
        <v> </v>
      </c>
      <c r="G641" s="20" t="str">
        <f t="shared" si="131"/>
        <v> </v>
      </c>
      <c r="H641" s="20" t="str">
        <f t="shared" si="132"/>
        <v> </v>
      </c>
      <c r="J641" s="1" t="str">
        <f t="shared" si="133"/>
        <v> </v>
      </c>
      <c r="K641" s="1" t="str">
        <f t="shared" si="134"/>
        <v> </v>
      </c>
      <c r="L641" s="20" t="str">
        <f t="shared" si="135"/>
        <v> </v>
      </c>
      <c r="M641" s="20" t="str">
        <f t="shared" si="136"/>
        <v> </v>
      </c>
      <c r="N641" s="20" t="str">
        <f t="shared" si="137"/>
        <v> </v>
      </c>
      <c r="O641" s="20" t="str">
        <f t="shared" si="138"/>
        <v> </v>
      </c>
      <c r="P641" s="20" t="str">
        <f t="shared" si="139"/>
        <v> </v>
      </c>
    </row>
    <row r="642" spans="2:16" ht="12.75">
      <c r="B642" s="1" t="str">
        <f t="shared" si="126"/>
        <v> </v>
      </c>
      <c r="C642" s="1" t="str">
        <f t="shared" si="127"/>
        <v> </v>
      </c>
      <c r="D642" s="20" t="str">
        <f t="shared" si="128"/>
        <v> </v>
      </c>
      <c r="E642" s="20" t="str">
        <f t="shared" si="129"/>
        <v> </v>
      </c>
      <c r="F642" s="20" t="str">
        <f t="shared" si="130"/>
        <v> </v>
      </c>
      <c r="G642" s="20" t="str">
        <f t="shared" si="131"/>
        <v> </v>
      </c>
      <c r="H642" s="20" t="str">
        <f t="shared" si="132"/>
        <v> </v>
      </c>
      <c r="J642" s="1" t="str">
        <f t="shared" si="133"/>
        <v> </v>
      </c>
      <c r="K642" s="1" t="str">
        <f t="shared" si="134"/>
        <v> </v>
      </c>
      <c r="L642" s="20" t="str">
        <f t="shared" si="135"/>
        <v> </v>
      </c>
      <c r="M642" s="20" t="str">
        <f t="shared" si="136"/>
        <v> </v>
      </c>
      <c r="N642" s="20" t="str">
        <f t="shared" si="137"/>
        <v> </v>
      </c>
      <c r="O642" s="20" t="str">
        <f t="shared" si="138"/>
        <v> </v>
      </c>
      <c r="P642" s="20" t="str">
        <f t="shared" si="139"/>
        <v> </v>
      </c>
    </row>
    <row r="643" spans="2:16" ht="12.75">
      <c r="B643" s="1" t="str">
        <f t="shared" si="126"/>
        <v> </v>
      </c>
      <c r="C643" s="1" t="str">
        <f t="shared" si="127"/>
        <v> </v>
      </c>
      <c r="D643" s="20" t="str">
        <f t="shared" si="128"/>
        <v> </v>
      </c>
      <c r="E643" s="20" t="str">
        <f t="shared" si="129"/>
        <v> </v>
      </c>
      <c r="F643" s="20" t="str">
        <f t="shared" si="130"/>
        <v> </v>
      </c>
      <c r="G643" s="20" t="str">
        <f t="shared" si="131"/>
        <v> </v>
      </c>
      <c r="H643" s="20" t="str">
        <f t="shared" si="132"/>
        <v> </v>
      </c>
      <c r="J643" s="1" t="str">
        <f t="shared" si="133"/>
        <v> </v>
      </c>
      <c r="K643" s="1" t="str">
        <f t="shared" si="134"/>
        <v> </v>
      </c>
      <c r="L643" s="20" t="str">
        <f t="shared" si="135"/>
        <v> </v>
      </c>
      <c r="M643" s="20" t="str">
        <f t="shared" si="136"/>
        <v> </v>
      </c>
      <c r="N643" s="20" t="str">
        <f t="shared" si="137"/>
        <v> </v>
      </c>
      <c r="O643" s="20" t="str">
        <f t="shared" si="138"/>
        <v> </v>
      </c>
      <c r="P643" s="20" t="str">
        <f t="shared" si="139"/>
        <v> </v>
      </c>
    </row>
    <row r="644" spans="2:16" ht="12.75">
      <c r="B644" s="1" t="str">
        <f t="shared" si="126"/>
        <v> </v>
      </c>
      <c r="C644" s="1" t="str">
        <f t="shared" si="127"/>
        <v> </v>
      </c>
      <c r="D644" s="20" t="str">
        <f t="shared" si="128"/>
        <v> </v>
      </c>
      <c r="E644" s="20" t="str">
        <f t="shared" si="129"/>
        <v> </v>
      </c>
      <c r="F644" s="20" t="str">
        <f t="shared" si="130"/>
        <v> </v>
      </c>
      <c r="G644" s="20" t="str">
        <f t="shared" si="131"/>
        <v> </v>
      </c>
      <c r="H644" s="20" t="str">
        <f t="shared" si="132"/>
        <v> </v>
      </c>
      <c r="J644" s="1" t="str">
        <f t="shared" si="133"/>
        <v> </v>
      </c>
      <c r="K644" s="1" t="str">
        <f t="shared" si="134"/>
        <v> </v>
      </c>
      <c r="L644" s="20" t="str">
        <f t="shared" si="135"/>
        <v> </v>
      </c>
      <c r="M644" s="20" t="str">
        <f t="shared" si="136"/>
        <v> </v>
      </c>
      <c r="N644" s="20" t="str">
        <f t="shared" si="137"/>
        <v> </v>
      </c>
      <c r="O644" s="20" t="str">
        <f t="shared" si="138"/>
        <v> </v>
      </c>
      <c r="P644" s="20" t="str">
        <f t="shared" si="139"/>
        <v> </v>
      </c>
    </row>
    <row r="645" spans="2:16" ht="12.75">
      <c r="B645" s="1" t="str">
        <f t="shared" si="126"/>
        <v> </v>
      </c>
      <c r="C645" s="1" t="str">
        <f t="shared" si="127"/>
        <v> </v>
      </c>
      <c r="D645" s="20" t="str">
        <f t="shared" si="128"/>
        <v> </v>
      </c>
      <c r="E645" s="20" t="str">
        <f t="shared" si="129"/>
        <v> </v>
      </c>
      <c r="F645" s="20" t="str">
        <f t="shared" si="130"/>
        <v> </v>
      </c>
      <c r="G645" s="20" t="str">
        <f t="shared" si="131"/>
        <v> </v>
      </c>
      <c r="H645" s="20" t="str">
        <f t="shared" si="132"/>
        <v> </v>
      </c>
      <c r="J645" s="1" t="str">
        <f t="shared" si="133"/>
        <v> </v>
      </c>
      <c r="K645" s="1" t="str">
        <f t="shared" si="134"/>
        <v> </v>
      </c>
      <c r="L645" s="20" t="str">
        <f t="shared" si="135"/>
        <v> </v>
      </c>
      <c r="M645" s="20" t="str">
        <f t="shared" si="136"/>
        <v> </v>
      </c>
      <c r="N645" s="20" t="str">
        <f t="shared" si="137"/>
        <v> </v>
      </c>
      <c r="O645" s="20" t="str">
        <f t="shared" si="138"/>
        <v> </v>
      </c>
      <c r="P645" s="20" t="str">
        <f t="shared" si="139"/>
        <v> </v>
      </c>
    </row>
    <row r="646" spans="2:16" ht="12.75">
      <c r="B646" s="1" t="str">
        <f t="shared" si="126"/>
        <v> </v>
      </c>
      <c r="C646" s="1" t="str">
        <f t="shared" si="127"/>
        <v> </v>
      </c>
      <c r="D646" s="20" t="str">
        <f t="shared" si="128"/>
        <v> </v>
      </c>
      <c r="E646" s="20" t="str">
        <f t="shared" si="129"/>
        <v> </v>
      </c>
      <c r="F646" s="20" t="str">
        <f t="shared" si="130"/>
        <v> </v>
      </c>
      <c r="G646" s="20" t="str">
        <f t="shared" si="131"/>
        <v> </v>
      </c>
      <c r="H646" s="20" t="str">
        <f t="shared" si="132"/>
        <v> </v>
      </c>
      <c r="J646" s="1" t="str">
        <f t="shared" si="133"/>
        <v> </v>
      </c>
      <c r="K646" s="1" t="str">
        <f t="shared" si="134"/>
        <v> </v>
      </c>
      <c r="L646" s="20" t="str">
        <f t="shared" si="135"/>
        <v> </v>
      </c>
      <c r="M646" s="20" t="str">
        <f t="shared" si="136"/>
        <v> </v>
      </c>
      <c r="N646" s="20" t="str">
        <f t="shared" si="137"/>
        <v> </v>
      </c>
      <c r="O646" s="20" t="str">
        <f t="shared" si="138"/>
        <v> </v>
      </c>
      <c r="P646" s="20" t="str">
        <f t="shared" si="139"/>
        <v> </v>
      </c>
    </row>
    <row r="647" spans="2:16" ht="12.75">
      <c r="B647" s="1" t="str">
        <f t="shared" si="126"/>
        <v> </v>
      </c>
      <c r="C647" s="1" t="str">
        <f t="shared" si="127"/>
        <v> </v>
      </c>
      <c r="D647" s="20" t="str">
        <f t="shared" si="128"/>
        <v> </v>
      </c>
      <c r="E647" s="20" t="str">
        <f t="shared" si="129"/>
        <v> </v>
      </c>
      <c r="F647" s="20" t="str">
        <f t="shared" si="130"/>
        <v> </v>
      </c>
      <c r="G647" s="20" t="str">
        <f t="shared" si="131"/>
        <v> </v>
      </c>
      <c r="H647" s="20" t="str">
        <f t="shared" si="132"/>
        <v> </v>
      </c>
      <c r="J647" s="1" t="str">
        <f t="shared" si="133"/>
        <v> </v>
      </c>
      <c r="K647" s="1" t="str">
        <f t="shared" si="134"/>
        <v> </v>
      </c>
      <c r="L647" s="20" t="str">
        <f t="shared" si="135"/>
        <v> </v>
      </c>
      <c r="M647" s="20" t="str">
        <f t="shared" si="136"/>
        <v> </v>
      </c>
      <c r="N647" s="20" t="str">
        <f t="shared" si="137"/>
        <v> </v>
      </c>
      <c r="O647" s="20" t="str">
        <f t="shared" si="138"/>
        <v> </v>
      </c>
      <c r="P647" s="20" t="str">
        <f t="shared" si="139"/>
        <v> </v>
      </c>
    </row>
    <row r="648" spans="2:16" ht="12.75">
      <c r="B648" s="1" t="str">
        <f t="shared" si="126"/>
        <v> </v>
      </c>
      <c r="C648" s="1" t="str">
        <f t="shared" si="127"/>
        <v> </v>
      </c>
      <c r="D648" s="20" t="str">
        <f t="shared" si="128"/>
        <v> </v>
      </c>
      <c r="E648" s="20" t="str">
        <f t="shared" si="129"/>
        <v> </v>
      </c>
      <c r="F648" s="20" t="str">
        <f t="shared" si="130"/>
        <v> </v>
      </c>
      <c r="G648" s="20" t="str">
        <f t="shared" si="131"/>
        <v> </v>
      </c>
      <c r="H648" s="20" t="str">
        <f t="shared" si="132"/>
        <v> </v>
      </c>
      <c r="J648" s="1" t="str">
        <f t="shared" si="133"/>
        <v> </v>
      </c>
      <c r="K648" s="1" t="str">
        <f t="shared" si="134"/>
        <v> </v>
      </c>
      <c r="L648" s="20" t="str">
        <f t="shared" si="135"/>
        <v> </v>
      </c>
      <c r="M648" s="20" t="str">
        <f t="shared" si="136"/>
        <v> </v>
      </c>
      <c r="N648" s="20" t="str">
        <f t="shared" si="137"/>
        <v> </v>
      </c>
      <c r="O648" s="20" t="str">
        <f t="shared" si="138"/>
        <v> </v>
      </c>
      <c r="P648" s="20" t="str">
        <f t="shared" si="139"/>
        <v> </v>
      </c>
    </row>
    <row r="649" spans="2:16" ht="12.75">
      <c r="B649" s="1" t="str">
        <f t="shared" si="126"/>
        <v> </v>
      </c>
      <c r="C649" s="1" t="str">
        <f t="shared" si="127"/>
        <v> </v>
      </c>
      <c r="D649" s="20" t="str">
        <f t="shared" si="128"/>
        <v> </v>
      </c>
      <c r="E649" s="20" t="str">
        <f t="shared" si="129"/>
        <v> </v>
      </c>
      <c r="F649" s="20" t="str">
        <f t="shared" si="130"/>
        <v> </v>
      </c>
      <c r="G649" s="20" t="str">
        <f t="shared" si="131"/>
        <v> </v>
      </c>
      <c r="H649" s="20" t="str">
        <f t="shared" si="132"/>
        <v> </v>
      </c>
      <c r="J649" s="1" t="str">
        <f t="shared" si="133"/>
        <v> </v>
      </c>
      <c r="K649" s="1" t="str">
        <f t="shared" si="134"/>
        <v> </v>
      </c>
      <c r="L649" s="20" t="str">
        <f t="shared" si="135"/>
        <v> </v>
      </c>
      <c r="M649" s="20" t="str">
        <f t="shared" si="136"/>
        <v> </v>
      </c>
      <c r="N649" s="20" t="str">
        <f t="shared" si="137"/>
        <v> </v>
      </c>
      <c r="O649" s="20" t="str">
        <f t="shared" si="138"/>
        <v> </v>
      </c>
      <c r="P649" s="20" t="str">
        <f t="shared" si="139"/>
        <v> </v>
      </c>
    </row>
    <row r="650" spans="2:16" ht="12.75">
      <c r="B650" s="1" t="str">
        <f t="shared" si="126"/>
        <v> </v>
      </c>
      <c r="C650" s="1" t="str">
        <f t="shared" si="127"/>
        <v> </v>
      </c>
      <c r="D650" s="20" t="str">
        <f t="shared" si="128"/>
        <v> </v>
      </c>
      <c r="E650" s="20" t="str">
        <f t="shared" si="129"/>
        <v> </v>
      </c>
      <c r="F650" s="20" t="str">
        <f t="shared" si="130"/>
        <v> </v>
      </c>
      <c r="G650" s="20" t="str">
        <f t="shared" si="131"/>
        <v> </v>
      </c>
      <c r="H650" s="20" t="str">
        <f t="shared" si="132"/>
        <v> </v>
      </c>
      <c r="J650" s="1" t="str">
        <f t="shared" si="133"/>
        <v> </v>
      </c>
      <c r="K650" s="1" t="str">
        <f t="shared" si="134"/>
        <v> </v>
      </c>
      <c r="L650" s="20" t="str">
        <f t="shared" si="135"/>
        <v> </v>
      </c>
      <c r="M650" s="20" t="str">
        <f t="shared" si="136"/>
        <v> </v>
      </c>
      <c r="N650" s="20" t="str">
        <f t="shared" si="137"/>
        <v> </v>
      </c>
      <c r="O650" s="20" t="str">
        <f t="shared" si="138"/>
        <v> </v>
      </c>
      <c r="P650" s="20" t="str">
        <f t="shared" si="139"/>
        <v> </v>
      </c>
    </row>
    <row r="651" spans="2:16" ht="12.75">
      <c r="B651" s="1" t="str">
        <f t="shared" si="126"/>
        <v> </v>
      </c>
      <c r="C651" s="1" t="str">
        <f t="shared" si="127"/>
        <v> </v>
      </c>
      <c r="D651" s="20" t="str">
        <f t="shared" si="128"/>
        <v> </v>
      </c>
      <c r="E651" s="20" t="str">
        <f t="shared" si="129"/>
        <v> </v>
      </c>
      <c r="F651" s="20" t="str">
        <f t="shared" si="130"/>
        <v> </v>
      </c>
      <c r="G651" s="20" t="str">
        <f t="shared" si="131"/>
        <v> </v>
      </c>
      <c r="H651" s="20" t="str">
        <f t="shared" si="132"/>
        <v> </v>
      </c>
      <c r="J651" s="1" t="str">
        <f t="shared" si="133"/>
        <v> </v>
      </c>
      <c r="K651" s="1" t="str">
        <f t="shared" si="134"/>
        <v> </v>
      </c>
      <c r="L651" s="20" t="str">
        <f t="shared" si="135"/>
        <v> </v>
      </c>
      <c r="M651" s="20" t="str">
        <f t="shared" si="136"/>
        <v> </v>
      </c>
      <c r="N651" s="20" t="str">
        <f t="shared" si="137"/>
        <v> </v>
      </c>
      <c r="O651" s="20" t="str">
        <f t="shared" si="138"/>
        <v> </v>
      </c>
      <c r="P651" s="20" t="str">
        <f t="shared" si="139"/>
        <v> </v>
      </c>
    </row>
    <row r="652" spans="2:16" ht="12.75">
      <c r="B652" s="1" t="str">
        <f t="shared" si="126"/>
        <v> </v>
      </c>
      <c r="C652" s="1" t="str">
        <f t="shared" si="127"/>
        <v> </v>
      </c>
      <c r="D652" s="20" t="str">
        <f t="shared" si="128"/>
        <v> </v>
      </c>
      <c r="E652" s="20" t="str">
        <f t="shared" si="129"/>
        <v> </v>
      </c>
      <c r="F652" s="20" t="str">
        <f t="shared" si="130"/>
        <v> </v>
      </c>
      <c r="G652" s="20" t="str">
        <f t="shared" si="131"/>
        <v> </v>
      </c>
      <c r="H652" s="20" t="str">
        <f t="shared" si="132"/>
        <v> </v>
      </c>
      <c r="J652" s="1" t="str">
        <f t="shared" si="133"/>
        <v> </v>
      </c>
      <c r="K652" s="1" t="str">
        <f t="shared" si="134"/>
        <v> </v>
      </c>
      <c r="L652" s="20" t="str">
        <f t="shared" si="135"/>
        <v> </v>
      </c>
      <c r="M652" s="20" t="str">
        <f t="shared" si="136"/>
        <v> </v>
      </c>
      <c r="N652" s="20" t="str">
        <f t="shared" si="137"/>
        <v> </v>
      </c>
      <c r="O652" s="20" t="str">
        <f t="shared" si="138"/>
        <v> </v>
      </c>
      <c r="P652" s="20" t="str">
        <f t="shared" si="139"/>
        <v> </v>
      </c>
    </row>
    <row r="653" spans="2:16" ht="12.75">
      <c r="B653" s="1" t="str">
        <f t="shared" si="126"/>
        <v> </v>
      </c>
      <c r="C653" s="1" t="str">
        <f t="shared" si="127"/>
        <v> </v>
      </c>
      <c r="D653" s="20" t="str">
        <f t="shared" si="128"/>
        <v> </v>
      </c>
      <c r="E653" s="20" t="str">
        <f t="shared" si="129"/>
        <v> </v>
      </c>
      <c r="F653" s="20" t="str">
        <f t="shared" si="130"/>
        <v> </v>
      </c>
      <c r="G653" s="20" t="str">
        <f t="shared" si="131"/>
        <v> </v>
      </c>
      <c r="H653" s="20" t="str">
        <f t="shared" si="132"/>
        <v> </v>
      </c>
      <c r="J653" s="1" t="str">
        <f t="shared" si="133"/>
        <v> </v>
      </c>
      <c r="K653" s="1" t="str">
        <f t="shared" si="134"/>
        <v> </v>
      </c>
      <c r="L653" s="20" t="str">
        <f t="shared" si="135"/>
        <v> </v>
      </c>
      <c r="M653" s="20" t="str">
        <f t="shared" si="136"/>
        <v> </v>
      </c>
      <c r="N653" s="20" t="str">
        <f t="shared" si="137"/>
        <v> </v>
      </c>
      <c r="O653" s="20" t="str">
        <f t="shared" si="138"/>
        <v> </v>
      </c>
      <c r="P653" s="20" t="str">
        <f t="shared" si="139"/>
        <v> </v>
      </c>
    </row>
    <row r="654" spans="2:16" ht="12.75">
      <c r="B654" s="1" t="str">
        <f t="shared" si="126"/>
        <v> </v>
      </c>
      <c r="C654" s="1" t="str">
        <f t="shared" si="127"/>
        <v> </v>
      </c>
      <c r="D654" s="20" t="str">
        <f t="shared" si="128"/>
        <v> </v>
      </c>
      <c r="E654" s="20" t="str">
        <f t="shared" si="129"/>
        <v> </v>
      </c>
      <c r="F654" s="20" t="str">
        <f t="shared" si="130"/>
        <v> </v>
      </c>
      <c r="G654" s="20" t="str">
        <f t="shared" si="131"/>
        <v> </v>
      </c>
      <c r="H654" s="20" t="str">
        <f t="shared" si="132"/>
        <v> </v>
      </c>
      <c r="J654" s="1" t="str">
        <f t="shared" si="133"/>
        <v> </v>
      </c>
      <c r="K654" s="1" t="str">
        <f t="shared" si="134"/>
        <v> </v>
      </c>
      <c r="L654" s="20" t="str">
        <f t="shared" si="135"/>
        <v> </v>
      </c>
      <c r="M654" s="20" t="str">
        <f t="shared" si="136"/>
        <v> </v>
      </c>
      <c r="N654" s="20" t="str">
        <f t="shared" si="137"/>
        <v> </v>
      </c>
      <c r="O654" s="20" t="str">
        <f t="shared" si="138"/>
        <v> </v>
      </c>
      <c r="P654" s="20" t="str">
        <f t="shared" si="139"/>
        <v> </v>
      </c>
    </row>
    <row r="655" spans="2:16" ht="12.75">
      <c r="B655" s="1" t="str">
        <f t="shared" si="126"/>
        <v> </v>
      </c>
      <c r="C655" s="1" t="str">
        <f t="shared" si="127"/>
        <v> </v>
      </c>
      <c r="D655" s="20" t="str">
        <f t="shared" si="128"/>
        <v> </v>
      </c>
      <c r="E655" s="20" t="str">
        <f t="shared" si="129"/>
        <v> </v>
      </c>
      <c r="F655" s="20" t="str">
        <f t="shared" si="130"/>
        <v> </v>
      </c>
      <c r="G655" s="20" t="str">
        <f t="shared" si="131"/>
        <v> </v>
      </c>
      <c r="H655" s="20" t="str">
        <f t="shared" si="132"/>
        <v> </v>
      </c>
      <c r="J655" s="1" t="str">
        <f t="shared" si="133"/>
        <v> </v>
      </c>
      <c r="K655" s="1" t="str">
        <f t="shared" si="134"/>
        <v> </v>
      </c>
      <c r="L655" s="20" t="str">
        <f t="shared" si="135"/>
        <v> </v>
      </c>
      <c r="M655" s="20" t="str">
        <f t="shared" si="136"/>
        <v> </v>
      </c>
      <c r="N655" s="20" t="str">
        <f t="shared" si="137"/>
        <v> </v>
      </c>
      <c r="O655" s="20" t="str">
        <f t="shared" si="138"/>
        <v> </v>
      </c>
      <c r="P655" s="20" t="str">
        <f t="shared" si="139"/>
        <v> </v>
      </c>
    </row>
    <row r="656" spans="2:16" ht="12.75">
      <c r="B656" s="1" t="str">
        <f t="shared" si="126"/>
        <v> </v>
      </c>
      <c r="C656" s="1" t="str">
        <f t="shared" si="127"/>
        <v> </v>
      </c>
      <c r="D656" s="20" t="str">
        <f t="shared" si="128"/>
        <v> </v>
      </c>
      <c r="E656" s="20" t="str">
        <f t="shared" si="129"/>
        <v> </v>
      </c>
      <c r="F656" s="20" t="str">
        <f t="shared" si="130"/>
        <v> </v>
      </c>
      <c r="G656" s="20" t="str">
        <f t="shared" si="131"/>
        <v> </v>
      </c>
      <c r="H656" s="20" t="str">
        <f t="shared" si="132"/>
        <v> </v>
      </c>
      <c r="J656" s="1" t="str">
        <f t="shared" si="133"/>
        <v> </v>
      </c>
      <c r="K656" s="1" t="str">
        <f t="shared" si="134"/>
        <v> </v>
      </c>
      <c r="L656" s="20" t="str">
        <f t="shared" si="135"/>
        <v> </v>
      </c>
      <c r="M656" s="20" t="str">
        <f t="shared" si="136"/>
        <v> </v>
      </c>
      <c r="N656" s="20" t="str">
        <f t="shared" si="137"/>
        <v> </v>
      </c>
      <c r="O656" s="20" t="str">
        <f t="shared" si="138"/>
        <v> </v>
      </c>
      <c r="P656" s="20" t="str">
        <f t="shared" si="139"/>
        <v> </v>
      </c>
    </row>
    <row r="657" spans="2:16" ht="12.75">
      <c r="B657" s="1" t="str">
        <f t="shared" si="126"/>
        <v> </v>
      </c>
      <c r="C657" s="1" t="str">
        <f t="shared" si="127"/>
        <v> </v>
      </c>
      <c r="D657" s="20" t="str">
        <f t="shared" si="128"/>
        <v> </v>
      </c>
      <c r="E657" s="20" t="str">
        <f t="shared" si="129"/>
        <v> </v>
      </c>
      <c r="F657" s="20" t="str">
        <f t="shared" si="130"/>
        <v> </v>
      </c>
      <c r="G657" s="20" t="str">
        <f t="shared" si="131"/>
        <v> </v>
      </c>
      <c r="H657" s="20" t="str">
        <f t="shared" si="132"/>
        <v> </v>
      </c>
      <c r="J657" s="1" t="str">
        <f t="shared" si="133"/>
        <v> </v>
      </c>
      <c r="K657" s="1" t="str">
        <f t="shared" si="134"/>
        <v> </v>
      </c>
      <c r="L657" s="20" t="str">
        <f t="shared" si="135"/>
        <v> </v>
      </c>
      <c r="M657" s="20" t="str">
        <f t="shared" si="136"/>
        <v> </v>
      </c>
      <c r="N657" s="20" t="str">
        <f t="shared" si="137"/>
        <v> </v>
      </c>
      <c r="O657" s="20" t="str">
        <f t="shared" si="138"/>
        <v> </v>
      </c>
      <c r="P657" s="20" t="str">
        <f t="shared" si="139"/>
        <v> </v>
      </c>
    </row>
    <row r="658" spans="2:16" ht="12.75">
      <c r="B658" s="1" t="str">
        <f t="shared" si="126"/>
        <v> </v>
      </c>
      <c r="C658" s="1" t="str">
        <f t="shared" si="127"/>
        <v> </v>
      </c>
      <c r="D658" s="20" t="str">
        <f t="shared" si="128"/>
        <v> </v>
      </c>
      <c r="E658" s="20" t="str">
        <f t="shared" si="129"/>
        <v> </v>
      </c>
      <c r="F658" s="20" t="str">
        <f t="shared" si="130"/>
        <v> </v>
      </c>
      <c r="G658" s="20" t="str">
        <f t="shared" si="131"/>
        <v> </v>
      </c>
      <c r="H658" s="20" t="str">
        <f t="shared" si="132"/>
        <v> </v>
      </c>
      <c r="J658" s="1" t="str">
        <f t="shared" si="133"/>
        <v> </v>
      </c>
      <c r="K658" s="1" t="str">
        <f t="shared" si="134"/>
        <v> </v>
      </c>
      <c r="L658" s="20" t="str">
        <f t="shared" si="135"/>
        <v> </v>
      </c>
      <c r="M658" s="20" t="str">
        <f t="shared" si="136"/>
        <v> </v>
      </c>
      <c r="N658" s="20" t="str">
        <f t="shared" si="137"/>
        <v> </v>
      </c>
      <c r="O658" s="20" t="str">
        <f t="shared" si="138"/>
        <v> </v>
      </c>
      <c r="P658" s="20" t="str">
        <f t="shared" si="139"/>
        <v> </v>
      </c>
    </row>
    <row r="659" spans="2:16" ht="12.75">
      <c r="B659" s="1" t="str">
        <f t="shared" si="126"/>
        <v> </v>
      </c>
      <c r="C659" s="1" t="str">
        <f t="shared" si="127"/>
        <v> </v>
      </c>
      <c r="D659" s="20" t="str">
        <f t="shared" si="128"/>
        <v> </v>
      </c>
      <c r="E659" s="20" t="str">
        <f t="shared" si="129"/>
        <v> </v>
      </c>
      <c r="F659" s="20" t="str">
        <f t="shared" si="130"/>
        <v> </v>
      </c>
      <c r="G659" s="20" t="str">
        <f t="shared" si="131"/>
        <v> </v>
      </c>
      <c r="H659" s="20" t="str">
        <f t="shared" si="132"/>
        <v> </v>
      </c>
      <c r="J659" s="1" t="str">
        <f t="shared" si="133"/>
        <v> </v>
      </c>
      <c r="K659" s="1" t="str">
        <f t="shared" si="134"/>
        <v> </v>
      </c>
      <c r="L659" s="20" t="str">
        <f t="shared" si="135"/>
        <v> </v>
      </c>
      <c r="M659" s="20" t="str">
        <f t="shared" si="136"/>
        <v> </v>
      </c>
      <c r="N659" s="20" t="str">
        <f t="shared" si="137"/>
        <v> </v>
      </c>
      <c r="O659" s="20" t="str">
        <f t="shared" si="138"/>
        <v> </v>
      </c>
      <c r="P659" s="20" t="str">
        <f t="shared" si="139"/>
        <v> </v>
      </c>
    </row>
    <row r="660" spans="2:16" ht="12.75">
      <c r="B660" s="1" t="str">
        <f t="shared" si="126"/>
        <v> </v>
      </c>
      <c r="C660" s="1" t="str">
        <f t="shared" si="127"/>
        <v> </v>
      </c>
      <c r="D660" s="20" t="str">
        <f t="shared" si="128"/>
        <v> </v>
      </c>
      <c r="E660" s="20" t="str">
        <f t="shared" si="129"/>
        <v> </v>
      </c>
      <c r="F660" s="20" t="str">
        <f t="shared" si="130"/>
        <v> </v>
      </c>
      <c r="G660" s="20" t="str">
        <f t="shared" si="131"/>
        <v> </v>
      </c>
      <c r="H660" s="20" t="str">
        <f t="shared" si="132"/>
        <v> </v>
      </c>
      <c r="J660" s="1" t="str">
        <f t="shared" si="133"/>
        <v> </v>
      </c>
      <c r="K660" s="1" t="str">
        <f t="shared" si="134"/>
        <v> </v>
      </c>
      <c r="L660" s="20" t="str">
        <f t="shared" si="135"/>
        <v> </v>
      </c>
      <c r="M660" s="20" t="str">
        <f t="shared" si="136"/>
        <v> </v>
      </c>
      <c r="N660" s="20" t="str">
        <f t="shared" si="137"/>
        <v> </v>
      </c>
      <c r="O660" s="20" t="str">
        <f t="shared" si="138"/>
        <v> </v>
      </c>
      <c r="P660" s="20" t="str">
        <f t="shared" si="139"/>
        <v> </v>
      </c>
    </row>
    <row r="661" spans="2:16" ht="12.75">
      <c r="B661" s="1" t="str">
        <f t="shared" si="126"/>
        <v> </v>
      </c>
      <c r="C661" s="1" t="str">
        <f t="shared" si="127"/>
        <v> </v>
      </c>
      <c r="D661" s="20" t="str">
        <f t="shared" si="128"/>
        <v> </v>
      </c>
      <c r="E661" s="20" t="str">
        <f t="shared" si="129"/>
        <v> </v>
      </c>
      <c r="F661" s="20" t="str">
        <f t="shared" si="130"/>
        <v> </v>
      </c>
      <c r="G661" s="20" t="str">
        <f t="shared" si="131"/>
        <v> </v>
      </c>
      <c r="H661" s="20" t="str">
        <f t="shared" si="132"/>
        <v> </v>
      </c>
      <c r="J661" s="1" t="str">
        <f t="shared" si="133"/>
        <v> </v>
      </c>
      <c r="K661" s="1" t="str">
        <f t="shared" si="134"/>
        <v> </v>
      </c>
      <c r="L661" s="20" t="str">
        <f t="shared" si="135"/>
        <v> </v>
      </c>
      <c r="M661" s="20" t="str">
        <f t="shared" si="136"/>
        <v> </v>
      </c>
      <c r="N661" s="20" t="str">
        <f t="shared" si="137"/>
        <v> </v>
      </c>
      <c r="O661" s="20" t="str">
        <f t="shared" si="138"/>
        <v> </v>
      </c>
      <c r="P661" s="20" t="str">
        <f t="shared" si="139"/>
        <v> </v>
      </c>
    </row>
    <row r="662" spans="2:16" ht="12.75">
      <c r="B662" s="1" t="str">
        <f t="shared" si="126"/>
        <v> </v>
      </c>
      <c r="C662" s="1" t="str">
        <f t="shared" si="127"/>
        <v> </v>
      </c>
      <c r="D662" s="20" t="str">
        <f t="shared" si="128"/>
        <v> </v>
      </c>
      <c r="E662" s="20" t="str">
        <f t="shared" si="129"/>
        <v> </v>
      </c>
      <c r="F662" s="20" t="str">
        <f t="shared" si="130"/>
        <v> </v>
      </c>
      <c r="G662" s="20" t="str">
        <f t="shared" si="131"/>
        <v> </v>
      </c>
      <c r="H662" s="20" t="str">
        <f t="shared" si="132"/>
        <v> </v>
      </c>
      <c r="J662" s="1" t="str">
        <f t="shared" si="133"/>
        <v> </v>
      </c>
      <c r="K662" s="1" t="str">
        <f t="shared" si="134"/>
        <v> </v>
      </c>
      <c r="L662" s="20" t="str">
        <f t="shared" si="135"/>
        <v> </v>
      </c>
      <c r="M662" s="20" t="str">
        <f t="shared" si="136"/>
        <v> </v>
      </c>
      <c r="N662" s="20" t="str">
        <f t="shared" si="137"/>
        <v> </v>
      </c>
      <c r="O662" s="20" t="str">
        <f t="shared" si="138"/>
        <v> </v>
      </c>
      <c r="P662" s="20" t="str">
        <f t="shared" si="139"/>
        <v> </v>
      </c>
    </row>
    <row r="663" spans="2:16" ht="12.75">
      <c r="B663" s="1" t="str">
        <f t="shared" si="126"/>
        <v> </v>
      </c>
      <c r="C663" s="1" t="str">
        <f t="shared" si="127"/>
        <v> </v>
      </c>
      <c r="D663" s="20" t="str">
        <f t="shared" si="128"/>
        <v> </v>
      </c>
      <c r="E663" s="20" t="str">
        <f t="shared" si="129"/>
        <v> </v>
      </c>
      <c r="F663" s="20" t="str">
        <f t="shared" si="130"/>
        <v> </v>
      </c>
      <c r="G663" s="20" t="str">
        <f t="shared" si="131"/>
        <v> </v>
      </c>
      <c r="H663" s="20" t="str">
        <f t="shared" si="132"/>
        <v> </v>
      </c>
      <c r="J663" s="1" t="str">
        <f t="shared" si="133"/>
        <v> </v>
      </c>
      <c r="K663" s="1" t="str">
        <f t="shared" si="134"/>
        <v> </v>
      </c>
      <c r="L663" s="20" t="str">
        <f t="shared" si="135"/>
        <v> </v>
      </c>
      <c r="M663" s="20" t="str">
        <f t="shared" si="136"/>
        <v> </v>
      </c>
      <c r="N663" s="20" t="str">
        <f t="shared" si="137"/>
        <v> </v>
      </c>
      <c r="O663" s="20" t="str">
        <f t="shared" si="138"/>
        <v> </v>
      </c>
      <c r="P663" s="20" t="str">
        <f t="shared" si="139"/>
        <v> </v>
      </c>
    </row>
    <row r="664" spans="2:16" ht="12.75">
      <c r="B664" s="1" t="str">
        <f t="shared" si="126"/>
        <v> </v>
      </c>
      <c r="C664" s="1" t="str">
        <f t="shared" si="127"/>
        <v> </v>
      </c>
      <c r="D664" s="20" t="str">
        <f t="shared" si="128"/>
        <v> </v>
      </c>
      <c r="E664" s="20" t="str">
        <f t="shared" si="129"/>
        <v> </v>
      </c>
      <c r="F664" s="20" t="str">
        <f t="shared" si="130"/>
        <v> </v>
      </c>
      <c r="G664" s="20" t="str">
        <f t="shared" si="131"/>
        <v> </v>
      </c>
      <c r="H664" s="20" t="str">
        <f t="shared" si="132"/>
        <v> </v>
      </c>
      <c r="J664" s="1" t="str">
        <f t="shared" si="133"/>
        <v> </v>
      </c>
      <c r="K664" s="1" t="str">
        <f t="shared" si="134"/>
        <v> </v>
      </c>
      <c r="L664" s="20" t="str">
        <f t="shared" si="135"/>
        <v> </v>
      </c>
      <c r="M664" s="20" t="str">
        <f t="shared" si="136"/>
        <v> </v>
      </c>
      <c r="N664" s="20" t="str">
        <f t="shared" si="137"/>
        <v> </v>
      </c>
      <c r="O664" s="20" t="str">
        <f t="shared" si="138"/>
        <v> </v>
      </c>
      <c r="P664" s="20" t="str">
        <f t="shared" si="139"/>
        <v> </v>
      </c>
    </row>
    <row r="665" spans="2:16" ht="12.75">
      <c r="B665" s="1" t="str">
        <f t="shared" si="126"/>
        <v> </v>
      </c>
      <c r="C665" s="1" t="str">
        <f t="shared" si="127"/>
        <v> </v>
      </c>
      <c r="D665" s="20" t="str">
        <f t="shared" si="128"/>
        <v> </v>
      </c>
      <c r="E665" s="20" t="str">
        <f t="shared" si="129"/>
        <v> </v>
      </c>
      <c r="F665" s="20" t="str">
        <f t="shared" si="130"/>
        <v> </v>
      </c>
      <c r="G665" s="20" t="str">
        <f t="shared" si="131"/>
        <v> </v>
      </c>
      <c r="H665" s="20" t="str">
        <f t="shared" si="132"/>
        <v> </v>
      </c>
      <c r="J665" s="1" t="str">
        <f t="shared" si="133"/>
        <v> </v>
      </c>
      <c r="K665" s="1" t="str">
        <f t="shared" si="134"/>
        <v> </v>
      </c>
      <c r="L665" s="20" t="str">
        <f t="shared" si="135"/>
        <v> </v>
      </c>
      <c r="M665" s="20" t="str">
        <f t="shared" si="136"/>
        <v> </v>
      </c>
      <c r="N665" s="20" t="str">
        <f t="shared" si="137"/>
        <v> </v>
      </c>
      <c r="O665" s="20" t="str">
        <f t="shared" si="138"/>
        <v> </v>
      </c>
      <c r="P665" s="20" t="str">
        <f t="shared" si="139"/>
        <v> </v>
      </c>
    </row>
    <row r="666" spans="2:16" ht="12.75">
      <c r="B666" s="1" t="str">
        <f t="shared" si="126"/>
        <v> </v>
      </c>
      <c r="C666" s="1" t="str">
        <f t="shared" si="127"/>
        <v> </v>
      </c>
      <c r="D666" s="20" t="str">
        <f t="shared" si="128"/>
        <v> </v>
      </c>
      <c r="E666" s="20" t="str">
        <f t="shared" si="129"/>
        <v> </v>
      </c>
      <c r="F666" s="20" t="str">
        <f t="shared" si="130"/>
        <v> </v>
      </c>
      <c r="G666" s="20" t="str">
        <f t="shared" si="131"/>
        <v> </v>
      </c>
      <c r="H666" s="20" t="str">
        <f t="shared" si="132"/>
        <v> </v>
      </c>
      <c r="J666" s="1" t="str">
        <f t="shared" si="133"/>
        <v> </v>
      </c>
      <c r="K666" s="1" t="str">
        <f t="shared" si="134"/>
        <v> </v>
      </c>
      <c r="L666" s="20" t="str">
        <f t="shared" si="135"/>
        <v> </v>
      </c>
      <c r="M666" s="20" t="str">
        <f t="shared" si="136"/>
        <v> </v>
      </c>
      <c r="N666" s="20" t="str">
        <f t="shared" si="137"/>
        <v> </v>
      </c>
      <c r="O666" s="20" t="str">
        <f t="shared" si="138"/>
        <v> </v>
      </c>
      <c r="P666" s="20" t="str">
        <f t="shared" si="139"/>
        <v> </v>
      </c>
    </row>
    <row r="667" spans="2:16" ht="12.75">
      <c r="B667" s="1" t="str">
        <f t="shared" si="126"/>
        <v> </v>
      </c>
      <c r="C667" s="1" t="str">
        <f t="shared" si="127"/>
        <v> </v>
      </c>
      <c r="D667" s="20" t="str">
        <f t="shared" si="128"/>
        <v> </v>
      </c>
      <c r="E667" s="20" t="str">
        <f t="shared" si="129"/>
        <v> </v>
      </c>
      <c r="F667" s="20" t="str">
        <f t="shared" si="130"/>
        <v> </v>
      </c>
      <c r="G667" s="20" t="str">
        <f t="shared" si="131"/>
        <v> </v>
      </c>
      <c r="H667" s="20" t="str">
        <f t="shared" si="132"/>
        <v> </v>
      </c>
      <c r="J667" s="1" t="str">
        <f t="shared" si="133"/>
        <v> </v>
      </c>
      <c r="K667" s="1" t="str">
        <f t="shared" si="134"/>
        <v> </v>
      </c>
      <c r="L667" s="20" t="str">
        <f t="shared" si="135"/>
        <v> </v>
      </c>
      <c r="M667" s="20" t="str">
        <f t="shared" si="136"/>
        <v> </v>
      </c>
      <c r="N667" s="20" t="str">
        <f t="shared" si="137"/>
        <v> </v>
      </c>
      <c r="O667" s="20" t="str">
        <f t="shared" si="138"/>
        <v> </v>
      </c>
      <c r="P667" s="20" t="str">
        <f t="shared" si="139"/>
        <v> </v>
      </c>
    </row>
    <row r="668" spans="2:16" ht="12.75">
      <c r="B668" s="1" t="str">
        <f aca="true" t="shared" si="140" ref="B668:B731">IF(C668&lt;&gt;" ",INT(C667/12)+1," ")</f>
        <v> </v>
      </c>
      <c r="C668" s="1" t="str">
        <f aca="true" t="shared" si="141" ref="C668:C731">IF(CODE(C667)=32," ",IF(C667+1&gt;$E$11," ",+C667+1))</f>
        <v> </v>
      </c>
      <c r="D668" s="20" t="str">
        <f aca="true" t="shared" si="142" ref="D668:D731">IF(C668&lt;&gt;" ",PMT($E$9,($E$11)-C667,-G667)," ")</f>
        <v> </v>
      </c>
      <c r="E668" s="20" t="str">
        <f aca="true" t="shared" si="143" ref="E668:E731">IF(C668&lt;&gt;" ",G667*$E$9," ")</f>
        <v> </v>
      </c>
      <c r="F668" s="20" t="str">
        <f aca="true" t="shared" si="144" ref="F668:F731">IF(C668&lt;&gt;" ",D668-E668+H668," ")</f>
        <v> </v>
      </c>
      <c r="G668" s="20" t="str">
        <f aca="true" t="shared" si="145" ref="G668:G731">IF(C668&lt;&gt;" ",G667-F668," ")</f>
        <v> </v>
      </c>
      <c r="H668" s="20" t="str">
        <f aca="true" t="shared" si="146" ref="H668:H731">IF(C668&lt;&gt;" ",IF(AND($E$17=B668,$E$18=C668-(B668-1)*12),$E$16,0)," ")</f>
        <v> </v>
      </c>
      <c r="J668" s="1" t="str">
        <f t="shared" si="133"/>
        <v> </v>
      </c>
      <c r="K668" s="1" t="str">
        <f t="shared" si="134"/>
        <v> </v>
      </c>
      <c r="L668" s="20" t="str">
        <f t="shared" si="135"/>
        <v> </v>
      </c>
      <c r="M668" s="20" t="str">
        <f t="shared" si="136"/>
        <v> </v>
      </c>
      <c r="N668" s="20" t="str">
        <f t="shared" si="137"/>
        <v> </v>
      </c>
      <c r="O668" s="20" t="str">
        <f t="shared" si="138"/>
        <v> </v>
      </c>
      <c r="P668" s="20" t="str">
        <f t="shared" si="139"/>
        <v> </v>
      </c>
    </row>
    <row r="669" spans="2:16" ht="12.75">
      <c r="B669" s="1" t="str">
        <f t="shared" si="140"/>
        <v> </v>
      </c>
      <c r="C669" s="1" t="str">
        <f t="shared" si="141"/>
        <v> </v>
      </c>
      <c r="D669" s="20" t="str">
        <f t="shared" si="142"/>
        <v> </v>
      </c>
      <c r="E669" s="20" t="str">
        <f t="shared" si="143"/>
        <v> </v>
      </c>
      <c r="F669" s="20" t="str">
        <f t="shared" si="144"/>
        <v> </v>
      </c>
      <c r="G669" s="20" t="str">
        <f t="shared" si="145"/>
        <v> </v>
      </c>
      <c r="H669" s="20" t="str">
        <f t="shared" si="146"/>
        <v> </v>
      </c>
      <c r="J669" s="1" t="str">
        <f t="shared" si="133"/>
        <v> </v>
      </c>
      <c r="K669" s="1" t="str">
        <f t="shared" si="134"/>
        <v> </v>
      </c>
      <c r="L669" s="20" t="str">
        <f t="shared" si="135"/>
        <v> </v>
      </c>
      <c r="M669" s="20" t="str">
        <f t="shared" si="136"/>
        <v> </v>
      </c>
      <c r="N669" s="20" t="str">
        <f t="shared" si="137"/>
        <v> </v>
      </c>
      <c r="O669" s="20" t="str">
        <f t="shared" si="138"/>
        <v> </v>
      </c>
      <c r="P669" s="20" t="str">
        <f t="shared" si="139"/>
        <v> </v>
      </c>
    </row>
    <row r="670" spans="2:16" ht="12.75">
      <c r="B670" s="1" t="str">
        <f t="shared" si="140"/>
        <v> </v>
      </c>
      <c r="C670" s="1" t="str">
        <f t="shared" si="141"/>
        <v> </v>
      </c>
      <c r="D670" s="20" t="str">
        <f t="shared" si="142"/>
        <v> </v>
      </c>
      <c r="E670" s="20" t="str">
        <f t="shared" si="143"/>
        <v> </v>
      </c>
      <c r="F670" s="20" t="str">
        <f t="shared" si="144"/>
        <v> </v>
      </c>
      <c r="G670" s="20" t="str">
        <f t="shared" si="145"/>
        <v> </v>
      </c>
      <c r="H670" s="20" t="str">
        <f t="shared" si="146"/>
        <v> </v>
      </c>
      <c r="J670" s="1" t="str">
        <f t="shared" si="133"/>
        <v> </v>
      </c>
      <c r="K670" s="1" t="str">
        <f t="shared" si="134"/>
        <v> </v>
      </c>
      <c r="L670" s="20" t="str">
        <f t="shared" si="135"/>
        <v> </v>
      </c>
      <c r="M670" s="20" t="str">
        <f t="shared" si="136"/>
        <v> </v>
      </c>
      <c r="N670" s="20" t="str">
        <f t="shared" si="137"/>
        <v> </v>
      </c>
      <c r="O670" s="20" t="str">
        <f t="shared" si="138"/>
        <v> </v>
      </c>
      <c r="P670" s="20" t="str">
        <f t="shared" si="139"/>
        <v> </v>
      </c>
    </row>
    <row r="671" spans="2:16" ht="12.75">
      <c r="B671" s="1" t="str">
        <f t="shared" si="140"/>
        <v> </v>
      </c>
      <c r="C671" s="1" t="str">
        <f t="shared" si="141"/>
        <v> </v>
      </c>
      <c r="D671" s="20" t="str">
        <f t="shared" si="142"/>
        <v> </v>
      </c>
      <c r="E671" s="20" t="str">
        <f t="shared" si="143"/>
        <v> </v>
      </c>
      <c r="F671" s="20" t="str">
        <f t="shared" si="144"/>
        <v> </v>
      </c>
      <c r="G671" s="20" t="str">
        <f t="shared" si="145"/>
        <v> </v>
      </c>
      <c r="H671" s="20" t="str">
        <f t="shared" si="146"/>
        <v> </v>
      </c>
      <c r="J671" s="1" t="str">
        <f t="shared" si="133"/>
        <v> </v>
      </c>
      <c r="K671" s="1" t="str">
        <f t="shared" si="134"/>
        <v> </v>
      </c>
      <c r="L671" s="20" t="str">
        <f t="shared" si="135"/>
        <v> </v>
      </c>
      <c r="M671" s="20" t="str">
        <f t="shared" si="136"/>
        <v> </v>
      </c>
      <c r="N671" s="20" t="str">
        <f t="shared" si="137"/>
        <v> </v>
      </c>
      <c r="O671" s="20" t="str">
        <f t="shared" si="138"/>
        <v> </v>
      </c>
      <c r="P671" s="20" t="str">
        <f t="shared" si="139"/>
        <v> </v>
      </c>
    </row>
    <row r="672" spans="2:16" ht="12.75">
      <c r="B672" s="1" t="str">
        <f t="shared" si="140"/>
        <v> </v>
      </c>
      <c r="C672" s="1" t="str">
        <f t="shared" si="141"/>
        <v> </v>
      </c>
      <c r="D672" s="20" t="str">
        <f t="shared" si="142"/>
        <v> </v>
      </c>
      <c r="E672" s="20" t="str">
        <f t="shared" si="143"/>
        <v> </v>
      </c>
      <c r="F672" s="20" t="str">
        <f t="shared" si="144"/>
        <v> </v>
      </c>
      <c r="G672" s="20" t="str">
        <f t="shared" si="145"/>
        <v> </v>
      </c>
      <c r="H672" s="20" t="str">
        <f t="shared" si="146"/>
        <v> </v>
      </c>
      <c r="J672" s="1" t="str">
        <f t="shared" si="133"/>
        <v> </v>
      </c>
      <c r="K672" s="1" t="str">
        <f t="shared" si="134"/>
        <v> </v>
      </c>
      <c r="L672" s="20" t="str">
        <f t="shared" si="135"/>
        <v> </v>
      </c>
      <c r="M672" s="20" t="str">
        <f t="shared" si="136"/>
        <v> </v>
      </c>
      <c r="N672" s="20" t="str">
        <f t="shared" si="137"/>
        <v> </v>
      </c>
      <c r="O672" s="20" t="str">
        <f t="shared" si="138"/>
        <v> </v>
      </c>
      <c r="P672" s="20" t="str">
        <f t="shared" si="139"/>
        <v> </v>
      </c>
    </row>
    <row r="673" spans="2:16" ht="12.75">
      <c r="B673" s="1" t="str">
        <f t="shared" si="140"/>
        <v> </v>
      </c>
      <c r="C673" s="1" t="str">
        <f t="shared" si="141"/>
        <v> </v>
      </c>
      <c r="D673" s="20" t="str">
        <f t="shared" si="142"/>
        <v> </v>
      </c>
      <c r="E673" s="20" t="str">
        <f t="shared" si="143"/>
        <v> </v>
      </c>
      <c r="F673" s="20" t="str">
        <f t="shared" si="144"/>
        <v> </v>
      </c>
      <c r="G673" s="20" t="str">
        <f t="shared" si="145"/>
        <v> </v>
      </c>
      <c r="H673" s="20" t="str">
        <f t="shared" si="146"/>
        <v> </v>
      </c>
      <c r="J673" s="1" t="str">
        <f aca="true" t="shared" si="147" ref="J673:J736">IF(K673&lt;&gt;" ",INT(K672/12)+1," ")</f>
        <v> </v>
      </c>
      <c r="K673" s="1" t="str">
        <f aca="true" t="shared" si="148" ref="K673:K736">IF(CODE(K672)=32," ",IF(AND(K672+1&lt;=$E$12,O672&gt;0),+K672+1," "))</f>
        <v> </v>
      </c>
      <c r="L673" s="20" t="str">
        <f aca="true" t="shared" si="149" ref="L673:L736">IF(K673&lt;&gt;" ",IF(O672&lt;L672,O672+M673,PMT($E$9,($E$11),-$E$5))," ")</f>
        <v> </v>
      </c>
      <c r="M673" s="20" t="str">
        <f aca="true" t="shared" si="150" ref="M673:M736">IF(K673&lt;&gt;" ",O672*$E$9," ")</f>
        <v> </v>
      </c>
      <c r="N673" s="20" t="str">
        <f aca="true" t="shared" si="151" ref="N673:N736">IF(K673&lt;&gt;" ",L673-M673+P673," ")</f>
        <v> </v>
      </c>
      <c r="O673" s="20" t="str">
        <f aca="true" t="shared" si="152" ref="O673:O736">IF(K673&lt;&gt;" ",O672-N673," ")</f>
        <v> </v>
      </c>
      <c r="P673" s="20" t="str">
        <f aca="true" t="shared" si="153" ref="P673:P736">IF(K673&lt;&gt;" ",IF(AND($E$17=J673,$E$18=K673-(J673-1)*12),$E$16,0)," ")</f>
        <v> </v>
      </c>
    </row>
    <row r="674" spans="2:16" ht="12.75">
      <c r="B674" s="1" t="str">
        <f t="shared" si="140"/>
        <v> </v>
      </c>
      <c r="C674" s="1" t="str">
        <f t="shared" si="141"/>
        <v> </v>
      </c>
      <c r="D674" s="20" t="str">
        <f t="shared" si="142"/>
        <v> </v>
      </c>
      <c r="E674" s="20" t="str">
        <f t="shared" si="143"/>
        <v> </v>
      </c>
      <c r="F674" s="20" t="str">
        <f t="shared" si="144"/>
        <v> </v>
      </c>
      <c r="G674" s="20" t="str">
        <f t="shared" si="145"/>
        <v> </v>
      </c>
      <c r="H674" s="20" t="str">
        <f t="shared" si="146"/>
        <v> </v>
      </c>
      <c r="J674" s="1" t="str">
        <f t="shared" si="147"/>
        <v> </v>
      </c>
      <c r="K674" s="1" t="str">
        <f t="shared" si="148"/>
        <v> </v>
      </c>
      <c r="L674" s="20" t="str">
        <f t="shared" si="149"/>
        <v> </v>
      </c>
      <c r="M674" s="20" t="str">
        <f t="shared" si="150"/>
        <v> </v>
      </c>
      <c r="N674" s="20" t="str">
        <f t="shared" si="151"/>
        <v> </v>
      </c>
      <c r="O674" s="20" t="str">
        <f t="shared" si="152"/>
        <v> </v>
      </c>
      <c r="P674" s="20" t="str">
        <f t="shared" si="153"/>
        <v> </v>
      </c>
    </row>
    <row r="675" spans="2:16" ht="12.75">
      <c r="B675" s="1" t="str">
        <f t="shared" si="140"/>
        <v> </v>
      </c>
      <c r="C675" s="1" t="str">
        <f t="shared" si="141"/>
        <v> </v>
      </c>
      <c r="D675" s="20" t="str">
        <f t="shared" si="142"/>
        <v> </v>
      </c>
      <c r="E675" s="20" t="str">
        <f t="shared" si="143"/>
        <v> </v>
      </c>
      <c r="F675" s="20" t="str">
        <f t="shared" si="144"/>
        <v> </v>
      </c>
      <c r="G675" s="20" t="str">
        <f t="shared" si="145"/>
        <v> </v>
      </c>
      <c r="H675" s="20" t="str">
        <f t="shared" si="146"/>
        <v> </v>
      </c>
      <c r="J675" s="1" t="str">
        <f t="shared" si="147"/>
        <v> </v>
      </c>
      <c r="K675" s="1" t="str">
        <f t="shared" si="148"/>
        <v> </v>
      </c>
      <c r="L675" s="20" t="str">
        <f t="shared" si="149"/>
        <v> </v>
      </c>
      <c r="M675" s="20" t="str">
        <f t="shared" si="150"/>
        <v> </v>
      </c>
      <c r="N675" s="20" t="str">
        <f t="shared" si="151"/>
        <v> </v>
      </c>
      <c r="O675" s="20" t="str">
        <f t="shared" si="152"/>
        <v> </v>
      </c>
      <c r="P675" s="20" t="str">
        <f t="shared" si="153"/>
        <v> </v>
      </c>
    </row>
    <row r="676" spans="2:16" ht="12.75">
      <c r="B676" s="1" t="str">
        <f t="shared" si="140"/>
        <v> </v>
      </c>
      <c r="C676" s="1" t="str">
        <f t="shared" si="141"/>
        <v> </v>
      </c>
      <c r="D676" s="20" t="str">
        <f t="shared" si="142"/>
        <v> </v>
      </c>
      <c r="E676" s="20" t="str">
        <f t="shared" si="143"/>
        <v> </v>
      </c>
      <c r="F676" s="20" t="str">
        <f t="shared" si="144"/>
        <v> </v>
      </c>
      <c r="G676" s="20" t="str">
        <f t="shared" si="145"/>
        <v> </v>
      </c>
      <c r="H676" s="20" t="str">
        <f t="shared" si="146"/>
        <v> </v>
      </c>
      <c r="J676" s="1" t="str">
        <f t="shared" si="147"/>
        <v> </v>
      </c>
      <c r="K676" s="1" t="str">
        <f t="shared" si="148"/>
        <v> </v>
      </c>
      <c r="L676" s="20" t="str">
        <f t="shared" si="149"/>
        <v> </v>
      </c>
      <c r="M676" s="20" t="str">
        <f t="shared" si="150"/>
        <v> </v>
      </c>
      <c r="N676" s="20" t="str">
        <f t="shared" si="151"/>
        <v> </v>
      </c>
      <c r="O676" s="20" t="str">
        <f t="shared" si="152"/>
        <v> </v>
      </c>
      <c r="P676" s="20" t="str">
        <f t="shared" si="153"/>
        <v> </v>
      </c>
    </row>
    <row r="677" spans="2:16" ht="12.75">
      <c r="B677" s="1" t="str">
        <f t="shared" si="140"/>
        <v> </v>
      </c>
      <c r="C677" s="1" t="str">
        <f t="shared" si="141"/>
        <v> </v>
      </c>
      <c r="D677" s="20" t="str">
        <f t="shared" si="142"/>
        <v> </v>
      </c>
      <c r="E677" s="20" t="str">
        <f t="shared" si="143"/>
        <v> </v>
      </c>
      <c r="F677" s="20" t="str">
        <f t="shared" si="144"/>
        <v> </v>
      </c>
      <c r="G677" s="20" t="str">
        <f t="shared" si="145"/>
        <v> </v>
      </c>
      <c r="H677" s="20" t="str">
        <f t="shared" si="146"/>
        <v> </v>
      </c>
      <c r="J677" s="1" t="str">
        <f t="shared" si="147"/>
        <v> </v>
      </c>
      <c r="K677" s="1" t="str">
        <f t="shared" si="148"/>
        <v> </v>
      </c>
      <c r="L677" s="20" t="str">
        <f t="shared" si="149"/>
        <v> </v>
      </c>
      <c r="M677" s="20" t="str">
        <f t="shared" si="150"/>
        <v> </v>
      </c>
      <c r="N677" s="20" t="str">
        <f t="shared" si="151"/>
        <v> </v>
      </c>
      <c r="O677" s="20" t="str">
        <f t="shared" si="152"/>
        <v> </v>
      </c>
      <c r="P677" s="20" t="str">
        <f t="shared" si="153"/>
        <v> </v>
      </c>
    </row>
    <row r="678" spans="2:16" ht="12.75">
      <c r="B678" s="1" t="str">
        <f t="shared" si="140"/>
        <v> </v>
      </c>
      <c r="C678" s="1" t="str">
        <f t="shared" si="141"/>
        <v> </v>
      </c>
      <c r="D678" s="20" t="str">
        <f t="shared" si="142"/>
        <v> </v>
      </c>
      <c r="E678" s="20" t="str">
        <f t="shared" si="143"/>
        <v> </v>
      </c>
      <c r="F678" s="20" t="str">
        <f t="shared" si="144"/>
        <v> </v>
      </c>
      <c r="G678" s="20" t="str">
        <f t="shared" si="145"/>
        <v> </v>
      </c>
      <c r="H678" s="20" t="str">
        <f t="shared" si="146"/>
        <v> </v>
      </c>
      <c r="J678" s="1" t="str">
        <f t="shared" si="147"/>
        <v> </v>
      </c>
      <c r="K678" s="1" t="str">
        <f t="shared" si="148"/>
        <v> </v>
      </c>
      <c r="L678" s="20" t="str">
        <f t="shared" si="149"/>
        <v> </v>
      </c>
      <c r="M678" s="20" t="str">
        <f t="shared" si="150"/>
        <v> </v>
      </c>
      <c r="N678" s="20" t="str">
        <f t="shared" si="151"/>
        <v> </v>
      </c>
      <c r="O678" s="20" t="str">
        <f t="shared" si="152"/>
        <v> </v>
      </c>
      <c r="P678" s="20" t="str">
        <f t="shared" si="153"/>
        <v> </v>
      </c>
    </row>
    <row r="679" spans="2:16" ht="12.75">
      <c r="B679" s="1" t="str">
        <f t="shared" si="140"/>
        <v> </v>
      </c>
      <c r="C679" s="1" t="str">
        <f t="shared" si="141"/>
        <v> </v>
      </c>
      <c r="D679" s="20" t="str">
        <f t="shared" si="142"/>
        <v> </v>
      </c>
      <c r="E679" s="20" t="str">
        <f t="shared" si="143"/>
        <v> </v>
      </c>
      <c r="F679" s="20" t="str">
        <f t="shared" si="144"/>
        <v> </v>
      </c>
      <c r="G679" s="20" t="str">
        <f t="shared" si="145"/>
        <v> </v>
      </c>
      <c r="H679" s="20" t="str">
        <f t="shared" si="146"/>
        <v> </v>
      </c>
      <c r="J679" s="1" t="str">
        <f t="shared" si="147"/>
        <v> </v>
      </c>
      <c r="K679" s="1" t="str">
        <f t="shared" si="148"/>
        <v> </v>
      </c>
      <c r="L679" s="20" t="str">
        <f t="shared" si="149"/>
        <v> </v>
      </c>
      <c r="M679" s="20" t="str">
        <f t="shared" si="150"/>
        <v> </v>
      </c>
      <c r="N679" s="20" t="str">
        <f t="shared" si="151"/>
        <v> </v>
      </c>
      <c r="O679" s="20" t="str">
        <f t="shared" si="152"/>
        <v> </v>
      </c>
      <c r="P679" s="20" t="str">
        <f t="shared" si="153"/>
        <v> </v>
      </c>
    </row>
    <row r="680" spans="2:16" ht="12.75">
      <c r="B680" s="1" t="str">
        <f t="shared" si="140"/>
        <v> </v>
      </c>
      <c r="C680" s="1" t="str">
        <f t="shared" si="141"/>
        <v> </v>
      </c>
      <c r="D680" s="20" t="str">
        <f t="shared" si="142"/>
        <v> </v>
      </c>
      <c r="E680" s="20" t="str">
        <f t="shared" si="143"/>
        <v> </v>
      </c>
      <c r="F680" s="20" t="str">
        <f t="shared" si="144"/>
        <v> </v>
      </c>
      <c r="G680" s="20" t="str">
        <f t="shared" si="145"/>
        <v> </v>
      </c>
      <c r="H680" s="20" t="str">
        <f t="shared" si="146"/>
        <v> </v>
      </c>
      <c r="J680" s="1" t="str">
        <f t="shared" si="147"/>
        <v> </v>
      </c>
      <c r="K680" s="1" t="str">
        <f t="shared" si="148"/>
        <v> </v>
      </c>
      <c r="L680" s="20" t="str">
        <f t="shared" si="149"/>
        <v> </v>
      </c>
      <c r="M680" s="20" t="str">
        <f t="shared" si="150"/>
        <v> </v>
      </c>
      <c r="N680" s="20" t="str">
        <f t="shared" si="151"/>
        <v> </v>
      </c>
      <c r="O680" s="20" t="str">
        <f t="shared" si="152"/>
        <v> </v>
      </c>
      <c r="P680" s="20" t="str">
        <f t="shared" si="153"/>
        <v> </v>
      </c>
    </row>
    <row r="681" spans="2:16" ht="12.75">
      <c r="B681" s="1" t="str">
        <f t="shared" si="140"/>
        <v> </v>
      </c>
      <c r="C681" s="1" t="str">
        <f t="shared" si="141"/>
        <v> </v>
      </c>
      <c r="D681" s="20" t="str">
        <f t="shared" si="142"/>
        <v> </v>
      </c>
      <c r="E681" s="20" t="str">
        <f t="shared" si="143"/>
        <v> </v>
      </c>
      <c r="F681" s="20" t="str">
        <f t="shared" si="144"/>
        <v> </v>
      </c>
      <c r="G681" s="20" t="str">
        <f t="shared" si="145"/>
        <v> </v>
      </c>
      <c r="H681" s="20" t="str">
        <f t="shared" si="146"/>
        <v> </v>
      </c>
      <c r="J681" s="1" t="str">
        <f t="shared" si="147"/>
        <v> </v>
      </c>
      <c r="K681" s="1" t="str">
        <f t="shared" si="148"/>
        <v> </v>
      </c>
      <c r="L681" s="20" t="str">
        <f t="shared" si="149"/>
        <v> </v>
      </c>
      <c r="M681" s="20" t="str">
        <f t="shared" si="150"/>
        <v> </v>
      </c>
      <c r="N681" s="20" t="str">
        <f t="shared" si="151"/>
        <v> </v>
      </c>
      <c r="O681" s="20" t="str">
        <f t="shared" si="152"/>
        <v> </v>
      </c>
      <c r="P681" s="20" t="str">
        <f t="shared" si="153"/>
        <v> </v>
      </c>
    </row>
    <row r="682" spans="2:16" ht="12.75">
      <c r="B682" s="1" t="str">
        <f t="shared" si="140"/>
        <v> </v>
      </c>
      <c r="C682" s="1" t="str">
        <f t="shared" si="141"/>
        <v> </v>
      </c>
      <c r="D682" s="20" t="str">
        <f t="shared" si="142"/>
        <v> </v>
      </c>
      <c r="E682" s="20" t="str">
        <f t="shared" si="143"/>
        <v> </v>
      </c>
      <c r="F682" s="20" t="str">
        <f t="shared" si="144"/>
        <v> </v>
      </c>
      <c r="G682" s="20" t="str">
        <f t="shared" si="145"/>
        <v> </v>
      </c>
      <c r="H682" s="20" t="str">
        <f t="shared" si="146"/>
        <v> </v>
      </c>
      <c r="J682" s="1" t="str">
        <f t="shared" si="147"/>
        <v> </v>
      </c>
      <c r="K682" s="1" t="str">
        <f t="shared" si="148"/>
        <v> </v>
      </c>
      <c r="L682" s="20" t="str">
        <f t="shared" si="149"/>
        <v> </v>
      </c>
      <c r="M682" s="20" t="str">
        <f t="shared" si="150"/>
        <v> </v>
      </c>
      <c r="N682" s="20" t="str">
        <f t="shared" si="151"/>
        <v> </v>
      </c>
      <c r="O682" s="20" t="str">
        <f t="shared" si="152"/>
        <v> </v>
      </c>
      <c r="P682" s="20" t="str">
        <f t="shared" si="153"/>
        <v> </v>
      </c>
    </row>
    <row r="683" spans="2:16" ht="12.75">
      <c r="B683" s="1" t="str">
        <f t="shared" si="140"/>
        <v> </v>
      </c>
      <c r="C683" s="1" t="str">
        <f t="shared" si="141"/>
        <v> </v>
      </c>
      <c r="D683" s="20" t="str">
        <f t="shared" si="142"/>
        <v> </v>
      </c>
      <c r="E683" s="20" t="str">
        <f t="shared" si="143"/>
        <v> </v>
      </c>
      <c r="F683" s="20" t="str">
        <f t="shared" si="144"/>
        <v> </v>
      </c>
      <c r="G683" s="20" t="str">
        <f t="shared" si="145"/>
        <v> </v>
      </c>
      <c r="H683" s="20" t="str">
        <f t="shared" si="146"/>
        <v> </v>
      </c>
      <c r="J683" s="1" t="str">
        <f t="shared" si="147"/>
        <v> </v>
      </c>
      <c r="K683" s="1" t="str">
        <f t="shared" si="148"/>
        <v> </v>
      </c>
      <c r="L683" s="20" t="str">
        <f t="shared" si="149"/>
        <v> </v>
      </c>
      <c r="M683" s="20" t="str">
        <f t="shared" si="150"/>
        <v> </v>
      </c>
      <c r="N683" s="20" t="str">
        <f t="shared" si="151"/>
        <v> </v>
      </c>
      <c r="O683" s="20" t="str">
        <f t="shared" si="152"/>
        <v> </v>
      </c>
      <c r="P683" s="20" t="str">
        <f t="shared" si="153"/>
        <v> </v>
      </c>
    </row>
    <row r="684" spans="2:16" ht="12.75">
      <c r="B684" s="1" t="str">
        <f t="shared" si="140"/>
        <v> </v>
      </c>
      <c r="C684" s="1" t="str">
        <f t="shared" si="141"/>
        <v> </v>
      </c>
      <c r="D684" s="20" t="str">
        <f t="shared" si="142"/>
        <v> </v>
      </c>
      <c r="E684" s="20" t="str">
        <f t="shared" si="143"/>
        <v> </v>
      </c>
      <c r="F684" s="20" t="str">
        <f t="shared" si="144"/>
        <v> </v>
      </c>
      <c r="G684" s="20" t="str">
        <f t="shared" si="145"/>
        <v> </v>
      </c>
      <c r="H684" s="20" t="str">
        <f t="shared" si="146"/>
        <v> </v>
      </c>
      <c r="J684" s="1" t="str">
        <f t="shared" si="147"/>
        <v> </v>
      </c>
      <c r="K684" s="1" t="str">
        <f t="shared" si="148"/>
        <v> </v>
      </c>
      <c r="L684" s="20" t="str">
        <f t="shared" si="149"/>
        <v> </v>
      </c>
      <c r="M684" s="20" t="str">
        <f t="shared" si="150"/>
        <v> </v>
      </c>
      <c r="N684" s="20" t="str">
        <f t="shared" si="151"/>
        <v> </v>
      </c>
      <c r="O684" s="20" t="str">
        <f t="shared" si="152"/>
        <v> </v>
      </c>
      <c r="P684" s="20" t="str">
        <f t="shared" si="153"/>
        <v> </v>
      </c>
    </row>
    <row r="685" spans="2:16" ht="12.75">
      <c r="B685" s="1" t="str">
        <f t="shared" si="140"/>
        <v> </v>
      </c>
      <c r="C685" s="1" t="str">
        <f t="shared" si="141"/>
        <v> </v>
      </c>
      <c r="D685" s="20" t="str">
        <f t="shared" si="142"/>
        <v> </v>
      </c>
      <c r="E685" s="20" t="str">
        <f t="shared" si="143"/>
        <v> </v>
      </c>
      <c r="F685" s="20" t="str">
        <f t="shared" si="144"/>
        <v> </v>
      </c>
      <c r="G685" s="20" t="str">
        <f t="shared" si="145"/>
        <v> </v>
      </c>
      <c r="H685" s="20" t="str">
        <f t="shared" si="146"/>
        <v> </v>
      </c>
      <c r="J685" s="1" t="str">
        <f t="shared" si="147"/>
        <v> </v>
      </c>
      <c r="K685" s="1" t="str">
        <f t="shared" si="148"/>
        <v> </v>
      </c>
      <c r="L685" s="20" t="str">
        <f t="shared" si="149"/>
        <v> </v>
      </c>
      <c r="M685" s="20" t="str">
        <f t="shared" si="150"/>
        <v> </v>
      </c>
      <c r="N685" s="20" t="str">
        <f t="shared" si="151"/>
        <v> </v>
      </c>
      <c r="O685" s="20" t="str">
        <f t="shared" si="152"/>
        <v> </v>
      </c>
      <c r="P685" s="20" t="str">
        <f t="shared" si="153"/>
        <v> </v>
      </c>
    </row>
    <row r="686" spans="2:16" ht="12.75">
      <c r="B686" s="1" t="str">
        <f t="shared" si="140"/>
        <v> </v>
      </c>
      <c r="C686" s="1" t="str">
        <f t="shared" si="141"/>
        <v> </v>
      </c>
      <c r="D686" s="20" t="str">
        <f t="shared" si="142"/>
        <v> </v>
      </c>
      <c r="E686" s="20" t="str">
        <f t="shared" si="143"/>
        <v> </v>
      </c>
      <c r="F686" s="20" t="str">
        <f t="shared" si="144"/>
        <v> </v>
      </c>
      <c r="G686" s="20" t="str">
        <f t="shared" si="145"/>
        <v> </v>
      </c>
      <c r="H686" s="20" t="str">
        <f t="shared" si="146"/>
        <v> </v>
      </c>
      <c r="J686" s="1" t="str">
        <f t="shared" si="147"/>
        <v> </v>
      </c>
      <c r="K686" s="1" t="str">
        <f t="shared" si="148"/>
        <v> </v>
      </c>
      <c r="L686" s="20" t="str">
        <f t="shared" si="149"/>
        <v> </v>
      </c>
      <c r="M686" s="20" t="str">
        <f t="shared" si="150"/>
        <v> </v>
      </c>
      <c r="N686" s="20" t="str">
        <f t="shared" si="151"/>
        <v> </v>
      </c>
      <c r="O686" s="20" t="str">
        <f t="shared" si="152"/>
        <v> </v>
      </c>
      <c r="P686" s="20" t="str">
        <f t="shared" si="153"/>
        <v> </v>
      </c>
    </row>
    <row r="687" spans="2:16" ht="12.75">
      <c r="B687" s="1" t="str">
        <f t="shared" si="140"/>
        <v> </v>
      </c>
      <c r="C687" s="1" t="str">
        <f t="shared" si="141"/>
        <v> </v>
      </c>
      <c r="D687" s="20" t="str">
        <f t="shared" si="142"/>
        <v> </v>
      </c>
      <c r="E687" s="20" t="str">
        <f t="shared" si="143"/>
        <v> </v>
      </c>
      <c r="F687" s="20" t="str">
        <f t="shared" si="144"/>
        <v> </v>
      </c>
      <c r="G687" s="20" t="str">
        <f t="shared" si="145"/>
        <v> </v>
      </c>
      <c r="H687" s="20" t="str">
        <f t="shared" si="146"/>
        <v> </v>
      </c>
      <c r="J687" s="1" t="str">
        <f t="shared" si="147"/>
        <v> </v>
      </c>
      <c r="K687" s="1" t="str">
        <f t="shared" si="148"/>
        <v> </v>
      </c>
      <c r="L687" s="20" t="str">
        <f t="shared" si="149"/>
        <v> </v>
      </c>
      <c r="M687" s="20" t="str">
        <f t="shared" si="150"/>
        <v> </v>
      </c>
      <c r="N687" s="20" t="str">
        <f t="shared" si="151"/>
        <v> </v>
      </c>
      <c r="O687" s="20" t="str">
        <f t="shared" si="152"/>
        <v> </v>
      </c>
      <c r="P687" s="20" t="str">
        <f t="shared" si="153"/>
        <v> </v>
      </c>
    </row>
    <row r="688" spans="2:16" ht="12.75">
      <c r="B688" s="1" t="str">
        <f t="shared" si="140"/>
        <v> </v>
      </c>
      <c r="C688" s="1" t="str">
        <f t="shared" si="141"/>
        <v> </v>
      </c>
      <c r="D688" s="20" t="str">
        <f t="shared" si="142"/>
        <v> </v>
      </c>
      <c r="E688" s="20" t="str">
        <f t="shared" si="143"/>
        <v> </v>
      </c>
      <c r="F688" s="20" t="str">
        <f t="shared" si="144"/>
        <v> </v>
      </c>
      <c r="G688" s="20" t="str">
        <f t="shared" si="145"/>
        <v> </v>
      </c>
      <c r="H688" s="20" t="str">
        <f t="shared" si="146"/>
        <v> </v>
      </c>
      <c r="J688" s="1" t="str">
        <f t="shared" si="147"/>
        <v> </v>
      </c>
      <c r="K688" s="1" t="str">
        <f t="shared" si="148"/>
        <v> </v>
      </c>
      <c r="L688" s="20" t="str">
        <f t="shared" si="149"/>
        <v> </v>
      </c>
      <c r="M688" s="20" t="str">
        <f t="shared" si="150"/>
        <v> </v>
      </c>
      <c r="N688" s="20" t="str">
        <f t="shared" si="151"/>
        <v> </v>
      </c>
      <c r="O688" s="20" t="str">
        <f t="shared" si="152"/>
        <v> </v>
      </c>
      <c r="P688" s="20" t="str">
        <f t="shared" si="153"/>
        <v> </v>
      </c>
    </row>
    <row r="689" spans="2:16" ht="12.75">
      <c r="B689" s="1" t="str">
        <f t="shared" si="140"/>
        <v> </v>
      </c>
      <c r="C689" s="1" t="str">
        <f t="shared" si="141"/>
        <v> </v>
      </c>
      <c r="D689" s="20" t="str">
        <f t="shared" si="142"/>
        <v> </v>
      </c>
      <c r="E689" s="20" t="str">
        <f t="shared" si="143"/>
        <v> </v>
      </c>
      <c r="F689" s="20" t="str">
        <f t="shared" si="144"/>
        <v> </v>
      </c>
      <c r="G689" s="20" t="str">
        <f t="shared" si="145"/>
        <v> </v>
      </c>
      <c r="H689" s="20" t="str">
        <f t="shared" si="146"/>
        <v> </v>
      </c>
      <c r="J689" s="1" t="str">
        <f t="shared" si="147"/>
        <v> </v>
      </c>
      <c r="K689" s="1" t="str">
        <f t="shared" si="148"/>
        <v> </v>
      </c>
      <c r="L689" s="20" t="str">
        <f t="shared" si="149"/>
        <v> </v>
      </c>
      <c r="M689" s="20" t="str">
        <f t="shared" si="150"/>
        <v> </v>
      </c>
      <c r="N689" s="20" t="str">
        <f t="shared" si="151"/>
        <v> </v>
      </c>
      <c r="O689" s="20" t="str">
        <f t="shared" si="152"/>
        <v> </v>
      </c>
      <c r="P689" s="20" t="str">
        <f t="shared" si="153"/>
        <v> </v>
      </c>
    </row>
    <row r="690" spans="2:16" ht="12.75">
      <c r="B690" s="1" t="str">
        <f t="shared" si="140"/>
        <v> </v>
      </c>
      <c r="C690" s="1" t="str">
        <f t="shared" si="141"/>
        <v> </v>
      </c>
      <c r="D690" s="20" t="str">
        <f t="shared" si="142"/>
        <v> </v>
      </c>
      <c r="E690" s="20" t="str">
        <f t="shared" si="143"/>
        <v> </v>
      </c>
      <c r="F690" s="20" t="str">
        <f t="shared" si="144"/>
        <v> </v>
      </c>
      <c r="G690" s="20" t="str">
        <f t="shared" si="145"/>
        <v> </v>
      </c>
      <c r="H690" s="20" t="str">
        <f t="shared" si="146"/>
        <v> </v>
      </c>
      <c r="J690" s="1" t="str">
        <f t="shared" si="147"/>
        <v> </v>
      </c>
      <c r="K690" s="1" t="str">
        <f t="shared" si="148"/>
        <v> </v>
      </c>
      <c r="L690" s="20" t="str">
        <f t="shared" si="149"/>
        <v> </v>
      </c>
      <c r="M690" s="20" t="str">
        <f t="shared" si="150"/>
        <v> </v>
      </c>
      <c r="N690" s="20" t="str">
        <f t="shared" si="151"/>
        <v> </v>
      </c>
      <c r="O690" s="20" t="str">
        <f t="shared" si="152"/>
        <v> </v>
      </c>
      <c r="P690" s="20" t="str">
        <f t="shared" si="153"/>
        <v> </v>
      </c>
    </row>
    <row r="691" spans="2:16" ht="12.75">
      <c r="B691" s="1" t="str">
        <f t="shared" si="140"/>
        <v> </v>
      </c>
      <c r="C691" s="1" t="str">
        <f t="shared" si="141"/>
        <v> </v>
      </c>
      <c r="D691" s="20" t="str">
        <f t="shared" si="142"/>
        <v> </v>
      </c>
      <c r="E691" s="20" t="str">
        <f t="shared" si="143"/>
        <v> </v>
      </c>
      <c r="F691" s="20" t="str">
        <f t="shared" si="144"/>
        <v> </v>
      </c>
      <c r="G691" s="20" t="str">
        <f t="shared" si="145"/>
        <v> </v>
      </c>
      <c r="H691" s="20" t="str">
        <f t="shared" si="146"/>
        <v> </v>
      </c>
      <c r="J691" s="1" t="str">
        <f t="shared" si="147"/>
        <v> </v>
      </c>
      <c r="K691" s="1" t="str">
        <f t="shared" si="148"/>
        <v> </v>
      </c>
      <c r="L691" s="20" t="str">
        <f t="shared" si="149"/>
        <v> </v>
      </c>
      <c r="M691" s="20" t="str">
        <f t="shared" si="150"/>
        <v> </v>
      </c>
      <c r="N691" s="20" t="str">
        <f t="shared" si="151"/>
        <v> </v>
      </c>
      <c r="O691" s="20" t="str">
        <f t="shared" si="152"/>
        <v> </v>
      </c>
      <c r="P691" s="20" t="str">
        <f t="shared" si="153"/>
        <v> </v>
      </c>
    </row>
    <row r="692" spans="2:16" ht="12.75">
      <c r="B692" s="1" t="str">
        <f t="shared" si="140"/>
        <v> </v>
      </c>
      <c r="C692" s="1" t="str">
        <f t="shared" si="141"/>
        <v> </v>
      </c>
      <c r="D692" s="20" t="str">
        <f t="shared" si="142"/>
        <v> </v>
      </c>
      <c r="E692" s="20" t="str">
        <f t="shared" si="143"/>
        <v> </v>
      </c>
      <c r="F692" s="20" t="str">
        <f t="shared" si="144"/>
        <v> </v>
      </c>
      <c r="G692" s="20" t="str">
        <f t="shared" si="145"/>
        <v> </v>
      </c>
      <c r="H692" s="20" t="str">
        <f t="shared" si="146"/>
        <v> </v>
      </c>
      <c r="J692" s="1" t="str">
        <f t="shared" si="147"/>
        <v> </v>
      </c>
      <c r="K692" s="1" t="str">
        <f t="shared" si="148"/>
        <v> </v>
      </c>
      <c r="L692" s="20" t="str">
        <f t="shared" si="149"/>
        <v> </v>
      </c>
      <c r="M692" s="20" t="str">
        <f t="shared" si="150"/>
        <v> </v>
      </c>
      <c r="N692" s="20" t="str">
        <f t="shared" si="151"/>
        <v> </v>
      </c>
      <c r="O692" s="20" t="str">
        <f t="shared" si="152"/>
        <v> </v>
      </c>
      <c r="P692" s="20" t="str">
        <f t="shared" si="153"/>
        <v> </v>
      </c>
    </row>
    <row r="693" spans="2:16" ht="12.75">
      <c r="B693" s="1" t="str">
        <f t="shared" si="140"/>
        <v> </v>
      </c>
      <c r="C693" s="1" t="str">
        <f t="shared" si="141"/>
        <v> </v>
      </c>
      <c r="D693" s="20" t="str">
        <f t="shared" si="142"/>
        <v> </v>
      </c>
      <c r="E693" s="20" t="str">
        <f t="shared" si="143"/>
        <v> </v>
      </c>
      <c r="F693" s="20" t="str">
        <f t="shared" si="144"/>
        <v> </v>
      </c>
      <c r="G693" s="20" t="str">
        <f t="shared" si="145"/>
        <v> </v>
      </c>
      <c r="H693" s="20" t="str">
        <f t="shared" si="146"/>
        <v> </v>
      </c>
      <c r="J693" s="1" t="str">
        <f t="shared" si="147"/>
        <v> </v>
      </c>
      <c r="K693" s="1" t="str">
        <f t="shared" si="148"/>
        <v> </v>
      </c>
      <c r="L693" s="20" t="str">
        <f t="shared" si="149"/>
        <v> </v>
      </c>
      <c r="M693" s="20" t="str">
        <f t="shared" si="150"/>
        <v> </v>
      </c>
      <c r="N693" s="20" t="str">
        <f t="shared" si="151"/>
        <v> </v>
      </c>
      <c r="O693" s="20" t="str">
        <f t="shared" si="152"/>
        <v> </v>
      </c>
      <c r="P693" s="20" t="str">
        <f t="shared" si="153"/>
        <v> </v>
      </c>
    </row>
    <row r="694" spans="2:16" ht="12.75">
      <c r="B694" s="1" t="str">
        <f t="shared" si="140"/>
        <v> </v>
      </c>
      <c r="C694" s="1" t="str">
        <f t="shared" si="141"/>
        <v> </v>
      </c>
      <c r="D694" s="20" t="str">
        <f t="shared" si="142"/>
        <v> </v>
      </c>
      <c r="E694" s="20" t="str">
        <f t="shared" si="143"/>
        <v> </v>
      </c>
      <c r="F694" s="20" t="str">
        <f t="shared" si="144"/>
        <v> </v>
      </c>
      <c r="G694" s="20" t="str">
        <f t="shared" si="145"/>
        <v> </v>
      </c>
      <c r="H694" s="20" t="str">
        <f t="shared" si="146"/>
        <v> </v>
      </c>
      <c r="J694" s="1" t="str">
        <f t="shared" si="147"/>
        <v> </v>
      </c>
      <c r="K694" s="1" t="str">
        <f t="shared" si="148"/>
        <v> </v>
      </c>
      <c r="L694" s="20" t="str">
        <f t="shared" si="149"/>
        <v> </v>
      </c>
      <c r="M694" s="20" t="str">
        <f t="shared" si="150"/>
        <v> </v>
      </c>
      <c r="N694" s="20" t="str">
        <f t="shared" si="151"/>
        <v> </v>
      </c>
      <c r="O694" s="20" t="str">
        <f t="shared" si="152"/>
        <v> </v>
      </c>
      <c r="P694" s="20" t="str">
        <f t="shared" si="153"/>
        <v> </v>
      </c>
    </row>
    <row r="695" spans="2:16" ht="12.75">
      <c r="B695" s="1" t="str">
        <f t="shared" si="140"/>
        <v> </v>
      </c>
      <c r="C695" s="1" t="str">
        <f t="shared" si="141"/>
        <v> </v>
      </c>
      <c r="D695" s="20" t="str">
        <f t="shared" si="142"/>
        <v> </v>
      </c>
      <c r="E695" s="20" t="str">
        <f t="shared" si="143"/>
        <v> </v>
      </c>
      <c r="F695" s="20" t="str">
        <f t="shared" si="144"/>
        <v> </v>
      </c>
      <c r="G695" s="20" t="str">
        <f t="shared" si="145"/>
        <v> </v>
      </c>
      <c r="H695" s="20" t="str">
        <f t="shared" si="146"/>
        <v> </v>
      </c>
      <c r="J695" s="1" t="str">
        <f t="shared" si="147"/>
        <v> </v>
      </c>
      <c r="K695" s="1" t="str">
        <f t="shared" si="148"/>
        <v> </v>
      </c>
      <c r="L695" s="20" t="str">
        <f t="shared" si="149"/>
        <v> </v>
      </c>
      <c r="M695" s="20" t="str">
        <f t="shared" si="150"/>
        <v> </v>
      </c>
      <c r="N695" s="20" t="str">
        <f t="shared" si="151"/>
        <v> </v>
      </c>
      <c r="O695" s="20" t="str">
        <f t="shared" si="152"/>
        <v> </v>
      </c>
      <c r="P695" s="20" t="str">
        <f t="shared" si="153"/>
        <v> </v>
      </c>
    </row>
    <row r="696" spans="2:16" ht="12.75">
      <c r="B696" s="1" t="str">
        <f t="shared" si="140"/>
        <v> </v>
      </c>
      <c r="C696" s="1" t="str">
        <f t="shared" si="141"/>
        <v> </v>
      </c>
      <c r="D696" s="20" t="str">
        <f t="shared" si="142"/>
        <v> </v>
      </c>
      <c r="E696" s="20" t="str">
        <f t="shared" si="143"/>
        <v> </v>
      </c>
      <c r="F696" s="20" t="str">
        <f t="shared" si="144"/>
        <v> </v>
      </c>
      <c r="G696" s="20" t="str">
        <f t="shared" si="145"/>
        <v> </v>
      </c>
      <c r="H696" s="20" t="str">
        <f t="shared" si="146"/>
        <v> </v>
      </c>
      <c r="J696" s="1" t="str">
        <f t="shared" si="147"/>
        <v> </v>
      </c>
      <c r="K696" s="1" t="str">
        <f t="shared" si="148"/>
        <v> </v>
      </c>
      <c r="L696" s="20" t="str">
        <f t="shared" si="149"/>
        <v> </v>
      </c>
      <c r="M696" s="20" t="str">
        <f t="shared" si="150"/>
        <v> </v>
      </c>
      <c r="N696" s="20" t="str">
        <f t="shared" si="151"/>
        <v> </v>
      </c>
      <c r="O696" s="20" t="str">
        <f t="shared" si="152"/>
        <v> </v>
      </c>
      <c r="P696" s="20" t="str">
        <f t="shared" si="153"/>
        <v> </v>
      </c>
    </row>
    <row r="697" spans="2:16" ht="12.75">
      <c r="B697" s="1" t="str">
        <f t="shared" si="140"/>
        <v> </v>
      </c>
      <c r="C697" s="1" t="str">
        <f t="shared" si="141"/>
        <v> </v>
      </c>
      <c r="D697" s="20" t="str">
        <f t="shared" si="142"/>
        <v> </v>
      </c>
      <c r="E697" s="20" t="str">
        <f t="shared" si="143"/>
        <v> </v>
      </c>
      <c r="F697" s="20" t="str">
        <f t="shared" si="144"/>
        <v> </v>
      </c>
      <c r="G697" s="20" t="str">
        <f t="shared" si="145"/>
        <v> </v>
      </c>
      <c r="H697" s="20" t="str">
        <f t="shared" si="146"/>
        <v> </v>
      </c>
      <c r="J697" s="1" t="str">
        <f t="shared" si="147"/>
        <v> </v>
      </c>
      <c r="K697" s="1" t="str">
        <f t="shared" si="148"/>
        <v> </v>
      </c>
      <c r="L697" s="20" t="str">
        <f t="shared" si="149"/>
        <v> </v>
      </c>
      <c r="M697" s="20" t="str">
        <f t="shared" si="150"/>
        <v> </v>
      </c>
      <c r="N697" s="20" t="str">
        <f t="shared" si="151"/>
        <v> </v>
      </c>
      <c r="O697" s="20" t="str">
        <f t="shared" si="152"/>
        <v> </v>
      </c>
      <c r="P697" s="20" t="str">
        <f t="shared" si="153"/>
        <v> </v>
      </c>
    </row>
    <row r="698" spans="2:16" ht="12.75">
      <c r="B698" s="1" t="str">
        <f t="shared" si="140"/>
        <v> </v>
      </c>
      <c r="C698" s="1" t="str">
        <f t="shared" si="141"/>
        <v> </v>
      </c>
      <c r="D698" s="20" t="str">
        <f t="shared" si="142"/>
        <v> </v>
      </c>
      <c r="E698" s="20" t="str">
        <f t="shared" si="143"/>
        <v> </v>
      </c>
      <c r="F698" s="20" t="str">
        <f t="shared" si="144"/>
        <v> </v>
      </c>
      <c r="G698" s="20" t="str">
        <f t="shared" si="145"/>
        <v> </v>
      </c>
      <c r="H698" s="20" t="str">
        <f t="shared" si="146"/>
        <v> </v>
      </c>
      <c r="J698" s="1" t="str">
        <f t="shared" si="147"/>
        <v> </v>
      </c>
      <c r="K698" s="1" t="str">
        <f t="shared" si="148"/>
        <v> </v>
      </c>
      <c r="L698" s="20" t="str">
        <f t="shared" si="149"/>
        <v> </v>
      </c>
      <c r="M698" s="20" t="str">
        <f t="shared" si="150"/>
        <v> </v>
      </c>
      <c r="N698" s="20" t="str">
        <f t="shared" si="151"/>
        <v> </v>
      </c>
      <c r="O698" s="20" t="str">
        <f t="shared" si="152"/>
        <v> </v>
      </c>
      <c r="P698" s="20" t="str">
        <f t="shared" si="153"/>
        <v> </v>
      </c>
    </row>
    <row r="699" spans="2:16" ht="12.75">
      <c r="B699" s="1" t="str">
        <f t="shared" si="140"/>
        <v> </v>
      </c>
      <c r="C699" s="1" t="str">
        <f t="shared" si="141"/>
        <v> </v>
      </c>
      <c r="D699" s="20" t="str">
        <f t="shared" si="142"/>
        <v> </v>
      </c>
      <c r="E699" s="20" t="str">
        <f t="shared" si="143"/>
        <v> </v>
      </c>
      <c r="F699" s="20" t="str">
        <f t="shared" si="144"/>
        <v> </v>
      </c>
      <c r="G699" s="20" t="str">
        <f t="shared" si="145"/>
        <v> </v>
      </c>
      <c r="H699" s="20" t="str">
        <f t="shared" si="146"/>
        <v> </v>
      </c>
      <c r="J699" s="1" t="str">
        <f t="shared" si="147"/>
        <v> </v>
      </c>
      <c r="K699" s="1" t="str">
        <f t="shared" si="148"/>
        <v> </v>
      </c>
      <c r="L699" s="20" t="str">
        <f t="shared" si="149"/>
        <v> </v>
      </c>
      <c r="M699" s="20" t="str">
        <f t="shared" si="150"/>
        <v> </v>
      </c>
      <c r="N699" s="20" t="str">
        <f t="shared" si="151"/>
        <v> </v>
      </c>
      <c r="O699" s="20" t="str">
        <f t="shared" si="152"/>
        <v> </v>
      </c>
      <c r="P699" s="20" t="str">
        <f t="shared" si="153"/>
        <v> </v>
      </c>
    </row>
    <row r="700" spans="2:16" ht="12.75">
      <c r="B700" s="1" t="str">
        <f t="shared" si="140"/>
        <v> </v>
      </c>
      <c r="C700" s="1" t="str">
        <f t="shared" si="141"/>
        <v> </v>
      </c>
      <c r="D700" s="20" t="str">
        <f t="shared" si="142"/>
        <v> </v>
      </c>
      <c r="E700" s="20" t="str">
        <f t="shared" si="143"/>
        <v> </v>
      </c>
      <c r="F700" s="20" t="str">
        <f t="shared" si="144"/>
        <v> </v>
      </c>
      <c r="G700" s="20" t="str">
        <f t="shared" si="145"/>
        <v> </v>
      </c>
      <c r="H700" s="20" t="str">
        <f t="shared" si="146"/>
        <v> </v>
      </c>
      <c r="J700" s="1" t="str">
        <f t="shared" si="147"/>
        <v> </v>
      </c>
      <c r="K700" s="1" t="str">
        <f t="shared" si="148"/>
        <v> </v>
      </c>
      <c r="L700" s="20" t="str">
        <f t="shared" si="149"/>
        <v> </v>
      </c>
      <c r="M700" s="20" t="str">
        <f t="shared" si="150"/>
        <v> </v>
      </c>
      <c r="N700" s="20" t="str">
        <f t="shared" si="151"/>
        <v> </v>
      </c>
      <c r="O700" s="20" t="str">
        <f t="shared" si="152"/>
        <v> </v>
      </c>
      <c r="P700" s="20" t="str">
        <f t="shared" si="153"/>
        <v> </v>
      </c>
    </row>
    <row r="701" spans="2:16" ht="12.75">
      <c r="B701" s="1" t="str">
        <f t="shared" si="140"/>
        <v> </v>
      </c>
      <c r="C701" s="1" t="str">
        <f t="shared" si="141"/>
        <v> </v>
      </c>
      <c r="D701" s="20" t="str">
        <f t="shared" si="142"/>
        <v> </v>
      </c>
      <c r="E701" s="20" t="str">
        <f t="shared" si="143"/>
        <v> </v>
      </c>
      <c r="F701" s="20" t="str">
        <f t="shared" si="144"/>
        <v> </v>
      </c>
      <c r="G701" s="20" t="str">
        <f t="shared" si="145"/>
        <v> </v>
      </c>
      <c r="H701" s="20" t="str">
        <f t="shared" si="146"/>
        <v> </v>
      </c>
      <c r="J701" s="1" t="str">
        <f t="shared" si="147"/>
        <v> </v>
      </c>
      <c r="K701" s="1" t="str">
        <f t="shared" si="148"/>
        <v> </v>
      </c>
      <c r="L701" s="20" t="str">
        <f t="shared" si="149"/>
        <v> </v>
      </c>
      <c r="M701" s="20" t="str">
        <f t="shared" si="150"/>
        <v> </v>
      </c>
      <c r="N701" s="20" t="str">
        <f t="shared" si="151"/>
        <v> </v>
      </c>
      <c r="O701" s="20" t="str">
        <f t="shared" si="152"/>
        <v> </v>
      </c>
      <c r="P701" s="20" t="str">
        <f t="shared" si="153"/>
        <v> </v>
      </c>
    </row>
    <row r="702" spans="2:16" ht="12.75">
      <c r="B702" s="1" t="str">
        <f t="shared" si="140"/>
        <v> </v>
      </c>
      <c r="C702" s="1" t="str">
        <f t="shared" si="141"/>
        <v> </v>
      </c>
      <c r="D702" s="20" t="str">
        <f t="shared" si="142"/>
        <v> </v>
      </c>
      <c r="E702" s="20" t="str">
        <f t="shared" si="143"/>
        <v> </v>
      </c>
      <c r="F702" s="20" t="str">
        <f t="shared" si="144"/>
        <v> </v>
      </c>
      <c r="G702" s="20" t="str">
        <f t="shared" si="145"/>
        <v> </v>
      </c>
      <c r="H702" s="20" t="str">
        <f t="shared" si="146"/>
        <v> </v>
      </c>
      <c r="J702" s="1" t="str">
        <f t="shared" si="147"/>
        <v> </v>
      </c>
      <c r="K702" s="1" t="str">
        <f t="shared" si="148"/>
        <v> </v>
      </c>
      <c r="L702" s="20" t="str">
        <f t="shared" si="149"/>
        <v> </v>
      </c>
      <c r="M702" s="20" t="str">
        <f t="shared" si="150"/>
        <v> </v>
      </c>
      <c r="N702" s="20" t="str">
        <f t="shared" si="151"/>
        <v> </v>
      </c>
      <c r="O702" s="20" t="str">
        <f t="shared" si="152"/>
        <v> </v>
      </c>
      <c r="P702" s="20" t="str">
        <f t="shared" si="153"/>
        <v> </v>
      </c>
    </row>
    <row r="703" spans="2:16" ht="12.75">
      <c r="B703" s="1" t="str">
        <f t="shared" si="140"/>
        <v> </v>
      </c>
      <c r="C703" s="1" t="str">
        <f t="shared" si="141"/>
        <v> </v>
      </c>
      <c r="D703" s="20" t="str">
        <f t="shared" si="142"/>
        <v> </v>
      </c>
      <c r="E703" s="20" t="str">
        <f t="shared" si="143"/>
        <v> </v>
      </c>
      <c r="F703" s="20" t="str">
        <f t="shared" si="144"/>
        <v> </v>
      </c>
      <c r="G703" s="20" t="str">
        <f t="shared" si="145"/>
        <v> </v>
      </c>
      <c r="H703" s="20" t="str">
        <f t="shared" si="146"/>
        <v> </v>
      </c>
      <c r="J703" s="1" t="str">
        <f t="shared" si="147"/>
        <v> </v>
      </c>
      <c r="K703" s="1" t="str">
        <f t="shared" si="148"/>
        <v> </v>
      </c>
      <c r="L703" s="20" t="str">
        <f t="shared" si="149"/>
        <v> </v>
      </c>
      <c r="M703" s="20" t="str">
        <f t="shared" si="150"/>
        <v> </v>
      </c>
      <c r="N703" s="20" t="str">
        <f t="shared" si="151"/>
        <v> </v>
      </c>
      <c r="O703" s="20" t="str">
        <f t="shared" si="152"/>
        <v> </v>
      </c>
      <c r="P703" s="20" t="str">
        <f t="shared" si="153"/>
        <v> </v>
      </c>
    </row>
    <row r="704" spans="2:16" ht="12.75">
      <c r="B704" s="1" t="str">
        <f t="shared" si="140"/>
        <v> </v>
      </c>
      <c r="C704" s="1" t="str">
        <f t="shared" si="141"/>
        <v> </v>
      </c>
      <c r="D704" s="20" t="str">
        <f t="shared" si="142"/>
        <v> </v>
      </c>
      <c r="E704" s="20" t="str">
        <f t="shared" si="143"/>
        <v> </v>
      </c>
      <c r="F704" s="20" t="str">
        <f t="shared" si="144"/>
        <v> </v>
      </c>
      <c r="G704" s="20" t="str">
        <f t="shared" si="145"/>
        <v> </v>
      </c>
      <c r="H704" s="20" t="str">
        <f t="shared" si="146"/>
        <v> </v>
      </c>
      <c r="J704" s="1" t="str">
        <f t="shared" si="147"/>
        <v> </v>
      </c>
      <c r="K704" s="1" t="str">
        <f t="shared" si="148"/>
        <v> </v>
      </c>
      <c r="L704" s="20" t="str">
        <f t="shared" si="149"/>
        <v> </v>
      </c>
      <c r="M704" s="20" t="str">
        <f t="shared" si="150"/>
        <v> </v>
      </c>
      <c r="N704" s="20" t="str">
        <f t="shared" si="151"/>
        <v> </v>
      </c>
      <c r="O704" s="20" t="str">
        <f t="shared" si="152"/>
        <v> </v>
      </c>
      <c r="P704" s="20" t="str">
        <f t="shared" si="153"/>
        <v> </v>
      </c>
    </row>
    <row r="705" spans="2:16" ht="12.75">
      <c r="B705" s="1" t="str">
        <f t="shared" si="140"/>
        <v> </v>
      </c>
      <c r="C705" s="1" t="str">
        <f t="shared" si="141"/>
        <v> </v>
      </c>
      <c r="D705" s="20" t="str">
        <f t="shared" si="142"/>
        <v> </v>
      </c>
      <c r="E705" s="20" t="str">
        <f t="shared" si="143"/>
        <v> </v>
      </c>
      <c r="F705" s="20" t="str">
        <f t="shared" si="144"/>
        <v> </v>
      </c>
      <c r="G705" s="20" t="str">
        <f t="shared" si="145"/>
        <v> </v>
      </c>
      <c r="H705" s="20" t="str">
        <f t="shared" si="146"/>
        <v> </v>
      </c>
      <c r="J705" s="1" t="str">
        <f t="shared" si="147"/>
        <v> </v>
      </c>
      <c r="K705" s="1" t="str">
        <f t="shared" si="148"/>
        <v> </v>
      </c>
      <c r="L705" s="20" t="str">
        <f t="shared" si="149"/>
        <v> </v>
      </c>
      <c r="M705" s="20" t="str">
        <f t="shared" si="150"/>
        <v> </v>
      </c>
      <c r="N705" s="20" t="str">
        <f t="shared" si="151"/>
        <v> </v>
      </c>
      <c r="O705" s="20" t="str">
        <f t="shared" si="152"/>
        <v> </v>
      </c>
      <c r="P705" s="20" t="str">
        <f t="shared" si="153"/>
        <v> </v>
      </c>
    </row>
    <row r="706" spans="2:16" ht="12.75">
      <c r="B706" s="1" t="str">
        <f t="shared" si="140"/>
        <v> </v>
      </c>
      <c r="C706" s="1" t="str">
        <f t="shared" si="141"/>
        <v> </v>
      </c>
      <c r="D706" s="20" t="str">
        <f t="shared" si="142"/>
        <v> </v>
      </c>
      <c r="E706" s="20" t="str">
        <f t="shared" si="143"/>
        <v> </v>
      </c>
      <c r="F706" s="20" t="str">
        <f t="shared" si="144"/>
        <v> </v>
      </c>
      <c r="G706" s="20" t="str">
        <f t="shared" si="145"/>
        <v> </v>
      </c>
      <c r="H706" s="20" t="str">
        <f t="shared" si="146"/>
        <v> </v>
      </c>
      <c r="J706" s="1" t="str">
        <f t="shared" si="147"/>
        <v> </v>
      </c>
      <c r="K706" s="1" t="str">
        <f t="shared" si="148"/>
        <v> </v>
      </c>
      <c r="L706" s="20" t="str">
        <f t="shared" si="149"/>
        <v> </v>
      </c>
      <c r="M706" s="20" t="str">
        <f t="shared" si="150"/>
        <v> </v>
      </c>
      <c r="N706" s="20" t="str">
        <f t="shared" si="151"/>
        <v> </v>
      </c>
      <c r="O706" s="20" t="str">
        <f t="shared" si="152"/>
        <v> </v>
      </c>
      <c r="P706" s="20" t="str">
        <f t="shared" si="153"/>
        <v> </v>
      </c>
    </row>
    <row r="707" spans="2:16" ht="12.75">
      <c r="B707" s="1" t="str">
        <f t="shared" si="140"/>
        <v> </v>
      </c>
      <c r="C707" s="1" t="str">
        <f t="shared" si="141"/>
        <v> </v>
      </c>
      <c r="D707" s="20" t="str">
        <f t="shared" si="142"/>
        <v> </v>
      </c>
      <c r="E707" s="20" t="str">
        <f t="shared" si="143"/>
        <v> </v>
      </c>
      <c r="F707" s="20" t="str">
        <f t="shared" si="144"/>
        <v> </v>
      </c>
      <c r="G707" s="20" t="str">
        <f t="shared" si="145"/>
        <v> </v>
      </c>
      <c r="H707" s="20" t="str">
        <f t="shared" si="146"/>
        <v> </v>
      </c>
      <c r="J707" s="1" t="str">
        <f t="shared" si="147"/>
        <v> </v>
      </c>
      <c r="K707" s="1" t="str">
        <f t="shared" si="148"/>
        <v> </v>
      </c>
      <c r="L707" s="20" t="str">
        <f t="shared" si="149"/>
        <v> </v>
      </c>
      <c r="M707" s="20" t="str">
        <f t="shared" si="150"/>
        <v> </v>
      </c>
      <c r="N707" s="20" t="str">
        <f t="shared" si="151"/>
        <v> </v>
      </c>
      <c r="O707" s="20" t="str">
        <f t="shared" si="152"/>
        <v> </v>
      </c>
      <c r="P707" s="20" t="str">
        <f t="shared" si="153"/>
        <v> </v>
      </c>
    </row>
    <row r="708" spans="2:16" ht="12.75">
      <c r="B708" s="1" t="str">
        <f t="shared" si="140"/>
        <v> </v>
      </c>
      <c r="C708" s="1" t="str">
        <f t="shared" si="141"/>
        <v> </v>
      </c>
      <c r="D708" s="20" t="str">
        <f t="shared" si="142"/>
        <v> </v>
      </c>
      <c r="E708" s="20" t="str">
        <f t="shared" si="143"/>
        <v> </v>
      </c>
      <c r="F708" s="20" t="str">
        <f t="shared" si="144"/>
        <v> </v>
      </c>
      <c r="G708" s="20" t="str">
        <f t="shared" si="145"/>
        <v> </v>
      </c>
      <c r="H708" s="20" t="str">
        <f t="shared" si="146"/>
        <v> </v>
      </c>
      <c r="J708" s="1" t="str">
        <f t="shared" si="147"/>
        <v> </v>
      </c>
      <c r="K708" s="1" t="str">
        <f t="shared" si="148"/>
        <v> </v>
      </c>
      <c r="L708" s="20" t="str">
        <f t="shared" si="149"/>
        <v> </v>
      </c>
      <c r="M708" s="20" t="str">
        <f t="shared" si="150"/>
        <v> </v>
      </c>
      <c r="N708" s="20" t="str">
        <f t="shared" si="151"/>
        <v> </v>
      </c>
      <c r="O708" s="20" t="str">
        <f t="shared" si="152"/>
        <v> </v>
      </c>
      <c r="P708" s="20" t="str">
        <f t="shared" si="153"/>
        <v> </v>
      </c>
    </row>
    <row r="709" spans="2:16" ht="12.75">
      <c r="B709" s="1" t="str">
        <f t="shared" si="140"/>
        <v> </v>
      </c>
      <c r="C709" s="1" t="str">
        <f t="shared" si="141"/>
        <v> </v>
      </c>
      <c r="D709" s="20" t="str">
        <f t="shared" si="142"/>
        <v> </v>
      </c>
      <c r="E709" s="20" t="str">
        <f t="shared" si="143"/>
        <v> </v>
      </c>
      <c r="F709" s="20" t="str">
        <f t="shared" si="144"/>
        <v> </v>
      </c>
      <c r="G709" s="20" t="str">
        <f t="shared" si="145"/>
        <v> </v>
      </c>
      <c r="H709" s="20" t="str">
        <f t="shared" si="146"/>
        <v> </v>
      </c>
      <c r="J709" s="1" t="str">
        <f t="shared" si="147"/>
        <v> </v>
      </c>
      <c r="K709" s="1" t="str">
        <f t="shared" si="148"/>
        <v> </v>
      </c>
      <c r="L709" s="20" t="str">
        <f t="shared" si="149"/>
        <v> </v>
      </c>
      <c r="M709" s="20" t="str">
        <f t="shared" si="150"/>
        <v> </v>
      </c>
      <c r="N709" s="20" t="str">
        <f t="shared" si="151"/>
        <v> </v>
      </c>
      <c r="O709" s="20" t="str">
        <f t="shared" si="152"/>
        <v> </v>
      </c>
      <c r="P709" s="20" t="str">
        <f t="shared" si="153"/>
        <v> </v>
      </c>
    </row>
    <row r="710" spans="2:16" ht="12.75">
      <c r="B710" s="1" t="str">
        <f t="shared" si="140"/>
        <v> </v>
      </c>
      <c r="C710" s="1" t="str">
        <f t="shared" si="141"/>
        <v> </v>
      </c>
      <c r="D710" s="20" t="str">
        <f t="shared" si="142"/>
        <v> </v>
      </c>
      <c r="E710" s="20" t="str">
        <f t="shared" si="143"/>
        <v> </v>
      </c>
      <c r="F710" s="20" t="str">
        <f t="shared" si="144"/>
        <v> </v>
      </c>
      <c r="G710" s="20" t="str">
        <f t="shared" si="145"/>
        <v> </v>
      </c>
      <c r="H710" s="20" t="str">
        <f t="shared" si="146"/>
        <v> </v>
      </c>
      <c r="J710" s="1" t="str">
        <f t="shared" si="147"/>
        <v> </v>
      </c>
      <c r="K710" s="1" t="str">
        <f t="shared" si="148"/>
        <v> </v>
      </c>
      <c r="L710" s="20" t="str">
        <f t="shared" si="149"/>
        <v> </v>
      </c>
      <c r="M710" s="20" t="str">
        <f t="shared" si="150"/>
        <v> </v>
      </c>
      <c r="N710" s="20" t="str">
        <f t="shared" si="151"/>
        <v> </v>
      </c>
      <c r="O710" s="20" t="str">
        <f t="shared" si="152"/>
        <v> </v>
      </c>
      <c r="P710" s="20" t="str">
        <f t="shared" si="153"/>
        <v> </v>
      </c>
    </row>
    <row r="711" spans="2:16" ht="12.75">
      <c r="B711" s="1" t="str">
        <f t="shared" si="140"/>
        <v> </v>
      </c>
      <c r="C711" s="1" t="str">
        <f t="shared" si="141"/>
        <v> </v>
      </c>
      <c r="D711" s="20" t="str">
        <f t="shared" si="142"/>
        <v> </v>
      </c>
      <c r="E711" s="20" t="str">
        <f t="shared" si="143"/>
        <v> </v>
      </c>
      <c r="F711" s="20" t="str">
        <f t="shared" si="144"/>
        <v> </v>
      </c>
      <c r="G711" s="20" t="str">
        <f t="shared" si="145"/>
        <v> </v>
      </c>
      <c r="H711" s="20" t="str">
        <f t="shared" si="146"/>
        <v> </v>
      </c>
      <c r="J711" s="1" t="str">
        <f t="shared" si="147"/>
        <v> </v>
      </c>
      <c r="K711" s="1" t="str">
        <f t="shared" si="148"/>
        <v> </v>
      </c>
      <c r="L711" s="20" t="str">
        <f t="shared" si="149"/>
        <v> </v>
      </c>
      <c r="M711" s="20" t="str">
        <f t="shared" si="150"/>
        <v> </v>
      </c>
      <c r="N711" s="20" t="str">
        <f t="shared" si="151"/>
        <v> </v>
      </c>
      <c r="O711" s="20" t="str">
        <f t="shared" si="152"/>
        <v> </v>
      </c>
      <c r="P711" s="20" t="str">
        <f t="shared" si="153"/>
        <v> </v>
      </c>
    </row>
    <row r="712" spans="2:16" ht="12.75">
      <c r="B712" s="1" t="str">
        <f t="shared" si="140"/>
        <v> </v>
      </c>
      <c r="C712" s="1" t="str">
        <f t="shared" si="141"/>
        <v> </v>
      </c>
      <c r="D712" s="20" t="str">
        <f t="shared" si="142"/>
        <v> </v>
      </c>
      <c r="E712" s="20" t="str">
        <f t="shared" si="143"/>
        <v> </v>
      </c>
      <c r="F712" s="20" t="str">
        <f t="shared" si="144"/>
        <v> </v>
      </c>
      <c r="G712" s="20" t="str">
        <f t="shared" si="145"/>
        <v> </v>
      </c>
      <c r="H712" s="20" t="str">
        <f t="shared" si="146"/>
        <v> </v>
      </c>
      <c r="J712" s="1" t="str">
        <f t="shared" si="147"/>
        <v> </v>
      </c>
      <c r="K712" s="1" t="str">
        <f t="shared" si="148"/>
        <v> </v>
      </c>
      <c r="L712" s="20" t="str">
        <f t="shared" si="149"/>
        <v> </v>
      </c>
      <c r="M712" s="20" t="str">
        <f t="shared" si="150"/>
        <v> </v>
      </c>
      <c r="N712" s="20" t="str">
        <f t="shared" si="151"/>
        <v> </v>
      </c>
      <c r="O712" s="20" t="str">
        <f t="shared" si="152"/>
        <v> </v>
      </c>
      <c r="P712" s="20" t="str">
        <f t="shared" si="153"/>
        <v> </v>
      </c>
    </row>
    <row r="713" spans="2:16" ht="12.75">
      <c r="B713" s="1" t="str">
        <f t="shared" si="140"/>
        <v> </v>
      </c>
      <c r="C713" s="1" t="str">
        <f t="shared" si="141"/>
        <v> </v>
      </c>
      <c r="D713" s="20" t="str">
        <f t="shared" si="142"/>
        <v> </v>
      </c>
      <c r="E713" s="20" t="str">
        <f t="shared" si="143"/>
        <v> </v>
      </c>
      <c r="F713" s="20" t="str">
        <f t="shared" si="144"/>
        <v> </v>
      </c>
      <c r="G713" s="20" t="str">
        <f t="shared" si="145"/>
        <v> </v>
      </c>
      <c r="H713" s="20" t="str">
        <f t="shared" si="146"/>
        <v> </v>
      </c>
      <c r="J713" s="1" t="str">
        <f t="shared" si="147"/>
        <v> </v>
      </c>
      <c r="K713" s="1" t="str">
        <f t="shared" si="148"/>
        <v> </v>
      </c>
      <c r="L713" s="20" t="str">
        <f t="shared" si="149"/>
        <v> </v>
      </c>
      <c r="M713" s="20" t="str">
        <f t="shared" si="150"/>
        <v> </v>
      </c>
      <c r="N713" s="20" t="str">
        <f t="shared" si="151"/>
        <v> </v>
      </c>
      <c r="O713" s="20" t="str">
        <f t="shared" si="152"/>
        <v> </v>
      </c>
      <c r="P713" s="20" t="str">
        <f t="shared" si="153"/>
        <v> </v>
      </c>
    </row>
    <row r="714" spans="2:16" ht="12.75">
      <c r="B714" s="1" t="str">
        <f t="shared" si="140"/>
        <v> </v>
      </c>
      <c r="C714" s="1" t="str">
        <f t="shared" si="141"/>
        <v> </v>
      </c>
      <c r="D714" s="20" t="str">
        <f t="shared" si="142"/>
        <v> </v>
      </c>
      <c r="E714" s="20" t="str">
        <f t="shared" si="143"/>
        <v> </v>
      </c>
      <c r="F714" s="20" t="str">
        <f t="shared" si="144"/>
        <v> </v>
      </c>
      <c r="G714" s="20" t="str">
        <f t="shared" si="145"/>
        <v> </v>
      </c>
      <c r="H714" s="20" t="str">
        <f t="shared" si="146"/>
        <v> </v>
      </c>
      <c r="J714" s="1" t="str">
        <f t="shared" si="147"/>
        <v> </v>
      </c>
      <c r="K714" s="1" t="str">
        <f t="shared" si="148"/>
        <v> </v>
      </c>
      <c r="L714" s="20" t="str">
        <f t="shared" si="149"/>
        <v> </v>
      </c>
      <c r="M714" s="20" t="str">
        <f t="shared" si="150"/>
        <v> </v>
      </c>
      <c r="N714" s="20" t="str">
        <f t="shared" si="151"/>
        <v> </v>
      </c>
      <c r="O714" s="20" t="str">
        <f t="shared" si="152"/>
        <v> </v>
      </c>
      <c r="P714" s="20" t="str">
        <f t="shared" si="153"/>
        <v> </v>
      </c>
    </row>
    <row r="715" spans="2:16" ht="12.75">
      <c r="B715" s="1" t="str">
        <f t="shared" si="140"/>
        <v> </v>
      </c>
      <c r="C715" s="1" t="str">
        <f t="shared" si="141"/>
        <v> </v>
      </c>
      <c r="D715" s="20" t="str">
        <f t="shared" si="142"/>
        <v> </v>
      </c>
      <c r="E715" s="20" t="str">
        <f t="shared" si="143"/>
        <v> </v>
      </c>
      <c r="F715" s="20" t="str">
        <f t="shared" si="144"/>
        <v> </v>
      </c>
      <c r="G715" s="20" t="str">
        <f t="shared" si="145"/>
        <v> </v>
      </c>
      <c r="H715" s="20" t="str">
        <f t="shared" si="146"/>
        <v> </v>
      </c>
      <c r="J715" s="1" t="str">
        <f t="shared" si="147"/>
        <v> </v>
      </c>
      <c r="K715" s="1" t="str">
        <f t="shared" si="148"/>
        <v> </v>
      </c>
      <c r="L715" s="20" t="str">
        <f t="shared" si="149"/>
        <v> </v>
      </c>
      <c r="M715" s="20" t="str">
        <f t="shared" si="150"/>
        <v> </v>
      </c>
      <c r="N715" s="20" t="str">
        <f t="shared" si="151"/>
        <v> </v>
      </c>
      <c r="O715" s="20" t="str">
        <f t="shared" si="152"/>
        <v> </v>
      </c>
      <c r="P715" s="20" t="str">
        <f t="shared" si="153"/>
        <v> </v>
      </c>
    </row>
    <row r="716" spans="2:16" ht="12.75">
      <c r="B716" s="1" t="str">
        <f t="shared" si="140"/>
        <v> </v>
      </c>
      <c r="C716" s="1" t="str">
        <f t="shared" si="141"/>
        <v> </v>
      </c>
      <c r="D716" s="20" t="str">
        <f t="shared" si="142"/>
        <v> </v>
      </c>
      <c r="E716" s="20" t="str">
        <f t="shared" si="143"/>
        <v> </v>
      </c>
      <c r="F716" s="20" t="str">
        <f t="shared" si="144"/>
        <v> </v>
      </c>
      <c r="G716" s="20" t="str">
        <f t="shared" si="145"/>
        <v> </v>
      </c>
      <c r="H716" s="20" t="str">
        <f t="shared" si="146"/>
        <v> </v>
      </c>
      <c r="J716" s="1" t="str">
        <f t="shared" si="147"/>
        <v> </v>
      </c>
      <c r="K716" s="1" t="str">
        <f t="shared" si="148"/>
        <v> </v>
      </c>
      <c r="L716" s="20" t="str">
        <f t="shared" si="149"/>
        <v> </v>
      </c>
      <c r="M716" s="20" t="str">
        <f t="shared" si="150"/>
        <v> </v>
      </c>
      <c r="N716" s="20" t="str">
        <f t="shared" si="151"/>
        <v> </v>
      </c>
      <c r="O716" s="20" t="str">
        <f t="shared" si="152"/>
        <v> </v>
      </c>
      <c r="P716" s="20" t="str">
        <f t="shared" si="153"/>
        <v> </v>
      </c>
    </row>
    <row r="717" spans="2:16" ht="12.75">
      <c r="B717" s="1" t="str">
        <f t="shared" si="140"/>
        <v> </v>
      </c>
      <c r="C717" s="1" t="str">
        <f t="shared" si="141"/>
        <v> </v>
      </c>
      <c r="D717" s="20" t="str">
        <f t="shared" si="142"/>
        <v> </v>
      </c>
      <c r="E717" s="20" t="str">
        <f t="shared" si="143"/>
        <v> </v>
      </c>
      <c r="F717" s="20" t="str">
        <f t="shared" si="144"/>
        <v> </v>
      </c>
      <c r="G717" s="20" t="str">
        <f t="shared" si="145"/>
        <v> </v>
      </c>
      <c r="H717" s="20" t="str">
        <f t="shared" si="146"/>
        <v> </v>
      </c>
      <c r="J717" s="1" t="str">
        <f t="shared" si="147"/>
        <v> </v>
      </c>
      <c r="K717" s="1" t="str">
        <f t="shared" si="148"/>
        <v> </v>
      </c>
      <c r="L717" s="20" t="str">
        <f t="shared" si="149"/>
        <v> </v>
      </c>
      <c r="M717" s="20" t="str">
        <f t="shared" si="150"/>
        <v> </v>
      </c>
      <c r="N717" s="20" t="str">
        <f t="shared" si="151"/>
        <v> </v>
      </c>
      <c r="O717" s="20" t="str">
        <f t="shared" si="152"/>
        <v> </v>
      </c>
      <c r="P717" s="20" t="str">
        <f t="shared" si="153"/>
        <v> </v>
      </c>
    </row>
    <row r="718" spans="2:16" ht="12.75">
      <c r="B718" s="1" t="str">
        <f t="shared" si="140"/>
        <v> </v>
      </c>
      <c r="C718" s="1" t="str">
        <f t="shared" si="141"/>
        <v> </v>
      </c>
      <c r="D718" s="20" t="str">
        <f t="shared" si="142"/>
        <v> </v>
      </c>
      <c r="E718" s="20" t="str">
        <f t="shared" si="143"/>
        <v> </v>
      </c>
      <c r="F718" s="20" t="str">
        <f t="shared" si="144"/>
        <v> </v>
      </c>
      <c r="G718" s="20" t="str">
        <f t="shared" si="145"/>
        <v> </v>
      </c>
      <c r="H718" s="20" t="str">
        <f t="shared" si="146"/>
        <v> </v>
      </c>
      <c r="J718" s="1" t="str">
        <f t="shared" si="147"/>
        <v> </v>
      </c>
      <c r="K718" s="1" t="str">
        <f t="shared" si="148"/>
        <v> </v>
      </c>
      <c r="L718" s="20" t="str">
        <f t="shared" si="149"/>
        <v> </v>
      </c>
      <c r="M718" s="20" t="str">
        <f t="shared" si="150"/>
        <v> </v>
      </c>
      <c r="N718" s="20" t="str">
        <f t="shared" si="151"/>
        <v> </v>
      </c>
      <c r="O718" s="20" t="str">
        <f t="shared" si="152"/>
        <v> </v>
      </c>
      <c r="P718" s="20" t="str">
        <f t="shared" si="153"/>
        <v> </v>
      </c>
    </row>
    <row r="719" spans="2:16" ht="12.75">
      <c r="B719" s="1" t="str">
        <f t="shared" si="140"/>
        <v> </v>
      </c>
      <c r="C719" s="1" t="str">
        <f t="shared" si="141"/>
        <v> </v>
      </c>
      <c r="D719" s="20" t="str">
        <f t="shared" si="142"/>
        <v> </v>
      </c>
      <c r="E719" s="20" t="str">
        <f t="shared" si="143"/>
        <v> </v>
      </c>
      <c r="F719" s="20" t="str">
        <f t="shared" si="144"/>
        <v> </v>
      </c>
      <c r="G719" s="20" t="str">
        <f t="shared" si="145"/>
        <v> </v>
      </c>
      <c r="H719" s="20" t="str">
        <f t="shared" si="146"/>
        <v> </v>
      </c>
      <c r="J719" s="1" t="str">
        <f t="shared" si="147"/>
        <v> </v>
      </c>
      <c r="K719" s="1" t="str">
        <f t="shared" si="148"/>
        <v> </v>
      </c>
      <c r="L719" s="20" t="str">
        <f t="shared" si="149"/>
        <v> </v>
      </c>
      <c r="M719" s="20" t="str">
        <f t="shared" si="150"/>
        <v> </v>
      </c>
      <c r="N719" s="20" t="str">
        <f t="shared" si="151"/>
        <v> </v>
      </c>
      <c r="O719" s="20" t="str">
        <f t="shared" si="152"/>
        <v> </v>
      </c>
      <c r="P719" s="20" t="str">
        <f t="shared" si="153"/>
        <v> </v>
      </c>
    </row>
    <row r="720" spans="2:16" ht="12.75">
      <c r="B720" s="1" t="str">
        <f t="shared" si="140"/>
        <v> </v>
      </c>
      <c r="C720" s="1" t="str">
        <f t="shared" si="141"/>
        <v> </v>
      </c>
      <c r="D720" s="20" t="str">
        <f t="shared" si="142"/>
        <v> </v>
      </c>
      <c r="E720" s="20" t="str">
        <f t="shared" si="143"/>
        <v> </v>
      </c>
      <c r="F720" s="20" t="str">
        <f t="shared" si="144"/>
        <v> </v>
      </c>
      <c r="G720" s="20" t="str">
        <f t="shared" si="145"/>
        <v> </v>
      </c>
      <c r="H720" s="20" t="str">
        <f t="shared" si="146"/>
        <v> </v>
      </c>
      <c r="J720" s="1" t="str">
        <f t="shared" si="147"/>
        <v> </v>
      </c>
      <c r="K720" s="1" t="str">
        <f t="shared" si="148"/>
        <v> </v>
      </c>
      <c r="L720" s="20" t="str">
        <f t="shared" si="149"/>
        <v> </v>
      </c>
      <c r="M720" s="20" t="str">
        <f t="shared" si="150"/>
        <v> </v>
      </c>
      <c r="N720" s="20" t="str">
        <f t="shared" si="151"/>
        <v> </v>
      </c>
      <c r="O720" s="20" t="str">
        <f t="shared" si="152"/>
        <v> </v>
      </c>
      <c r="P720" s="20" t="str">
        <f t="shared" si="153"/>
        <v> </v>
      </c>
    </row>
    <row r="721" spans="2:16" ht="12.75">
      <c r="B721" s="1" t="str">
        <f t="shared" si="140"/>
        <v> </v>
      </c>
      <c r="C721" s="1" t="str">
        <f t="shared" si="141"/>
        <v> </v>
      </c>
      <c r="D721" s="20" t="str">
        <f t="shared" si="142"/>
        <v> </v>
      </c>
      <c r="E721" s="20" t="str">
        <f t="shared" si="143"/>
        <v> </v>
      </c>
      <c r="F721" s="20" t="str">
        <f t="shared" si="144"/>
        <v> </v>
      </c>
      <c r="G721" s="20" t="str">
        <f t="shared" si="145"/>
        <v> </v>
      </c>
      <c r="H721" s="20" t="str">
        <f t="shared" si="146"/>
        <v> </v>
      </c>
      <c r="J721" s="1" t="str">
        <f t="shared" si="147"/>
        <v> </v>
      </c>
      <c r="K721" s="1" t="str">
        <f t="shared" si="148"/>
        <v> </v>
      </c>
      <c r="L721" s="20" t="str">
        <f t="shared" si="149"/>
        <v> </v>
      </c>
      <c r="M721" s="20" t="str">
        <f t="shared" si="150"/>
        <v> </v>
      </c>
      <c r="N721" s="20" t="str">
        <f t="shared" si="151"/>
        <v> </v>
      </c>
      <c r="O721" s="20" t="str">
        <f t="shared" si="152"/>
        <v> </v>
      </c>
      <c r="P721" s="20" t="str">
        <f t="shared" si="153"/>
        <v> </v>
      </c>
    </row>
    <row r="722" spans="2:16" ht="12.75">
      <c r="B722" s="1" t="str">
        <f t="shared" si="140"/>
        <v> </v>
      </c>
      <c r="C722" s="1" t="str">
        <f t="shared" si="141"/>
        <v> </v>
      </c>
      <c r="D722" s="20" t="str">
        <f t="shared" si="142"/>
        <v> </v>
      </c>
      <c r="E722" s="20" t="str">
        <f t="shared" si="143"/>
        <v> </v>
      </c>
      <c r="F722" s="20" t="str">
        <f t="shared" si="144"/>
        <v> </v>
      </c>
      <c r="G722" s="20" t="str">
        <f t="shared" si="145"/>
        <v> </v>
      </c>
      <c r="H722" s="20" t="str">
        <f t="shared" si="146"/>
        <v> </v>
      </c>
      <c r="J722" s="1" t="str">
        <f t="shared" si="147"/>
        <v> </v>
      </c>
      <c r="K722" s="1" t="str">
        <f t="shared" si="148"/>
        <v> </v>
      </c>
      <c r="L722" s="20" t="str">
        <f t="shared" si="149"/>
        <v> </v>
      </c>
      <c r="M722" s="20" t="str">
        <f t="shared" si="150"/>
        <v> </v>
      </c>
      <c r="N722" s="20" t="str">
        <f t="shared" si="151"/>
        <v> </v>
      </c>
      <c r="O722" s="20" t="str">
        <f t="shared" si="152"/>
        <v> </v>
      </c>
      <c r="P722" s="20" t="str">
        <f t="shared" si="153"/>
        <v> </v>
      </c>
    </row>
    <row r="723" spans="2:16" ht="12.75">
      <c r="B723" s="1" t="str">
        <f t="shared" si="140"/>
        <v> </v>
      </c>
      <c r="C723" s="1" t="str">
        <f t="shared" si="141"/>
        <v> </v>
      </c>
      <c r="D723" s="20" t="str">
        <f t="shared" si="142"/>
        <v> </v>
      </c>
      <c r="E723" s="20" t="str">
        <f t="shared" si="143"/>
        <v> </v>
      </c>
      <c r="F723" s="20" t="str">
        <f t="shared" si="144"/>
        <v> </v>
      </c>
      <c r="G723" s="20" t="str">
        <f t="shared" si="145"/>
        <v> </v>
      </c>
      <c r="H723" s="20" t="str">
        <f t="shared" si="146"/>
        <v> </v>
      </c>
      <c r="J723" s="1" t="str">
        <f t="shared" si="147"/>
        <v> </v>
      </c>
      <c r="K723" s="1" t="str">
        <f t="shared" si="148"/>
        <v> </v>
      </c>
      <c r="L723" s="20" t="str">
        <f t="shared" si="149"/>
        <v> </v>
      </c>
      <c r="M723" s="20" t="str">
        <f t="shared" si="150"/>
        <v> </v>
      </c>
      <c r="N723" s="20" t="str">
        <f t="shared" si="151"/>
        <v> </v>
      </c>
      <c r="O723" s="20" t="str">
        <f t="shared" si="152"/>
        <v> </v>
      </c>
      <c r="P723" s="20" t="str">
        <f t="shared" si="153"/>
        <v> </v>
      </c>
    </row>
    <row r="724" spans="2:16" ht="12.75">
      <c r="B724" s="1" t="str">
        <f t="shared" si="140"/>
        <v> </v>
      </c>
      <c r="C724" s="1" t="str">
        <f t="shared" si="141"/>
        <v> </v>
      </c>
      <c r="D724" s="20" t="str">
        <f t="shared" si="142"/>
        <v> </v>
      </c>
      <c r="E724" s="20" t="str">
        <f t="shared" si="143"/>
        <v> </v>
      </c>
      <c r="F724" s="20" t="str">
        <f t="shared" si="144"/>
        <v> </v>
      </c>
      <c r="G724" s="20" t="str">
        <f t="shared" si="145"/>
        <v> </v>
      </c>
      <c r="H724" s="20" t="str">
        <f t="shared" si="146"/>
        <v> </v>
      </c>
      <c r="J724" s="1" t="str">
        <f t="shared" si="147"/>
        <v> </v>
      </c>
      <c r="K724" s="1" t="str">
        <f t="shared" si="148"/>
        <v> </v>
      </c>
      <c r="L724" s="20" t="str">
        <f t="shared" si="149"/>
        <v> </v>
      </c>
      <c r="M724" s="20" t="str">
        <f t="shared" si="150"/>
        <v> </v>
      </c>
      <c r="N724" s="20" t="str">
        <f t="shared" si="151"/>
        <v> </v>
      </c>
      <c r="O724" s="20" t="str">
        <f t="shared" si="152"/>
        <v> </v>
      </c>
      <c r="P724" s="20" t="str">
        <f t="shared" si="153"/>
        <v> </v>
      </c>
    </row>
    <row r="725" spans="2:16" ht="12.75">
      <c r="B725" s="1" t="str">
        <f t="shared" si="140"/>
        <v> </v>
      </c>
      <c r="C725" s="1" t="str">
        <f t="shared" si="141"/>
        <v> </v>
      </c>
      <c r="D725" s="20" t="str">
        <f t="shared" si="142"/>
        <v> </v>
      </c>
      <c r="E725" s="20" t="str">
        <f t="shared" si="143"/>
        <v> </v>
      </c>
      <c r="F725" s="20" t="str">
        <f t="shared" si="144"/>
        <v> </v>
      </c>
      <c r="G725" s="20" t="str">
        <f t="shared" si="145"/>
        <v> </v>
      </c>
      <c r="H725" s="20" t="str">
        <f t="shared" si="146"/>
        <v> </v>
      </c>
      <c r="J725" s="1" t="str">
        <f t="shared" si="147"/>
        <v> </v>
      </c>
      <c r="K725" s="1" t="str">
        <f t="shared" si="148"/>
        <v> </v>
      </c>
      <c r="L725" s="20" t="str">
        <f t="shared" si="149"/>
        <v> </v>
      </c>
      <c r="M725" s="20" t="str">
        <f t="shared" si="150"/>
        <v> </v>
      </c>
      <c r="N725" s="20" t="str">
        <f t="shared" si="151"/>
        <v> </v>
      </c>
      <c r="O725" s="20" t="str">
        <f t="shared" si="152"/>
        <v> </v>
      </c>
      <c r="P725" s="20" t="str">
        <f t="shared" si="153"/>
        <v> </v>
      </c>
    </row>
    <row r="726" spans="2:16" ht="12.75">
      <c r="B726" s="1" t="str">
        <f t="shared" si="140"/>
        <v> </v>
      </c>
      <c r="C726" s="1" t="str">
        <f t="shared" si="141"/>
        <v> </v>
      </c>
      <c r="D726" s="20" t="str">
        <f t="shared" si="142"/>
        <v> </v>
      </c>
      <c r="E726" s="20" t="str">
        <f t="shared" si="143"/>
        <v> </v>
      </c>
      <c r="F726" s="20" t="str">
        <f t="shared" si="144"/>
        <v> </v>
      </c>
      <c r="G726" s="20" t="str">
        <f t="shared" si="145"/>
        <v> </v>
      </c>
      <c r="H726" s="20" t="str">
        <f t="shared" si="146"/>
        <v> </v>
      </c>
      <c r="J726" s="1" t="str">
        <f t="shared" si="147"/>
        <v> </v>
      </c>
      <c r="K726" s="1" t="str">
        <f t="shared" si="148"/>
        <v> </v>
      </c>
      <c r="L726" s="20" t="str">
        <f t="shared" si="149"/>
        <v> </v>
      </c>
      <c r="M726" s="20" t="str">
        <f t="shared" si="150"/>
        <v> </v>
      </c>
      <c r="N726" s="20" t="str">
        <f t="shared" si="151"/>
        <v> </v>
      </c>
      <c r="O726" s="20" t="str">
        <f t="shared" si="152"/>
        <v> </v>
      </c>
      <c r="P726" s="20" t="str">
        <f t="shared" si="153"/>
        <v> </v>
      </c>
    </row>
    <row r="727" spans="2:16" ht="12.75">
      <c r="B727" s="1" t="str">
        <f t="shared" si="140"/>
        <v> </v>
      </c>
      <c r="C727" s="1" t="str">
        <f t="shared" si="141"/>
        <v> </v>
      </c>
      <c r="D727" s="20" t="str">
        <f t="shared" si="142"/>
        <v> </v>
      </c>
      <c r="E727" s="20" t="str">
        <f t="shared" si="143"/>
        <v> </v>
      </c>
      <c r="F727" s="20" t="str">
        <f t="shared" si="144"/>
        <v> </v>
      </c>
      <c r="G727" s="20" t="str">
        <f t="shared" si="145"/>
        <v> </v>
      </c>
      <c r="H727" s="20" t="str">
        <f t="shared" si="146"/>
        <v> </v>
      </c>
      <c r="J727" s="1" t="str">
        <f t="shared" si="147"/>
        <v> </v>
      </c>
      <c r="K727" s="1" t="str">
        <f t="shared" si="148"/>
        <v> </v>
      </c>
      <c r="L727" s="20" t="str">
        <f t="shared" si="149"/>
        <v> </v>
      </c>
      <c r="M727" s="20" t="str">
        <f t="shared" si="150"/>
        <v> </v>
      </c>
      <c r="N727" s="20" t="str">
        <f t="shared" si="151"/>
        <v> </v>
      </c>
      <c r="O727" s="20" t="str">
        <f t="shared" si="152"/>
        <v> </v>
      </c>
      <c r="P727" s="20" t="str">
        <f t="shared" si="153"/>
        <v> </v>
      </c>
    </row>
    <row r="728" spans="2:16" ht="12.75">
      <c r="B728" s="1" t="str">
        <f t="shared" si="140"/>
        <v> </v>
      </c>
      <c r="C728" s="1" t="str">
        <f t="shared" si="141"/>
        <v> </v>
      </c>
      <c r="D728" s="20" t="str">
        <f t="shared" si="142"/>
        <v> </v>
      </c>
      <c r="E728" s="20" t="str">
        <f t="shared" si="143"/>
        <v> </v>
      </c>
      <c r="F728" s="20" t="str">
        <f t="shared" si="144"/>
        <v> </v>
      </c>
      <c r="G728" s="20" t="str">
        <f t="shared" si="145"/>
        <v> </v>
      </c>
      <c r="H728" s="20" t="str">
        <f t="shared" si="146"/>
        <v> </v>
      </c>
      <c r="J728" s="1" t="str">
        <f t="shared" si="147"/>
        <v> </v>
      </c>
      <c r="K728" s="1" t="str">
        <f t="shared" si="148"/>
        <v> </v>
      </c>
      <c r="L728" s="20" t="str">
        <f t="shared" si="149"/>
        <v> </v>
      </c>
      <c r="M728" s="20" t="str">
        <f t="shared" si="150"/>
        <v> </v>
      </c>
      <c r="N728" s="20" t="str">
        <f t="shared" si="151"/>
        <v> </v>
      </c>
      <c r="O728" s="20" t="str">
        <f t="shared" si="152"/>
        <v> </v>
      </c>
      <c r="P728" s="20" t="str">
        <f t="shared" si="153"/>
        <v> </v>
      </c>
    </row>
    <row r="729" spans="2:16" ht="12.75">
      <c r="B729" s="1" t="str">
        <f t="shared" si="140"/>
        <v> </v>
      </c>
      <c r="C729" s="1" t="str">
        <f t="shared" si="141"/>
        <v> </v>
      </c>
      <c r="D729" s="20" t="str">
        <f t="shared" si="142"/>
        <v> </v>
      </c>
      <c r="E729" s="20" t="str">
        <f t="shared" si="143"/>
        <v> </v>
      </c>
      <c r="F729" s="20" t="str">
        <f t="shared" si="144"/>
        <v> </v>
      </c>
      <c r="G729" s="20" t="str">
        <f t="shared" si="145"/>
        <v> </v>
      </c>
      <c r="H729" s="20" t="str">
        <f t="shared" si="146"/>
        <v> </v>
      </c>
      <c r="J729" s="1" t="str">
        <f t="shared" si="147"/>
        <v> </v>
      </c>
      <c r="K729" s="1" t="str">
        <f t="shared" si="148"/>
        <v> </v>
      </c>
      <c r="L729" s="20" t="str">
        <f t="shared" si="149"/>
        <v> </v>
      </c>
      <c r="M729" s="20" t="str">
        <f t="shared" si="150"/>
        <v> </v>
      </c>
      <c r="N729" s="20" t="str">
        <f t="shared" si="151"/>
        <v> </v>
      </c>
      <c r="O729" s="20" t="str">
        <f t="shared" si="152"/>
        <v> </v>
      </c>
      <c r="P729" s="20" t="str">
        <f t="shared" si="153"/>
        <v> </v>
      </c>
    </row>
    <row r="730" spans="2:16" ht="12.75">
      <c r="B730" s="1" t="str">
        <f t="shared" si="140"/>
        <v> </v>
      </c>
      <c r="C730" s="1" t="str">
        <f t="shared" si="141"/>
        <v> </v>
      </c>
      <c r="D730" s="20" t="str">
        <f t="shared" si="142"/>
        <v> </v>
      </c>
      <c r="E730" s="20" t="str">
        <f t="shared" si="143"/>
        <v> </v>
      </c>
      <c r="F730" s="20" t="str">
        <f t="shared" si="144"/>
        <v> </v>
      </c>
      <c r="G730" s="20" t="str">
        <f t="shared" si="145"/>
        <v> </v>
      </c>
      <c r="H730" s="20" t="str">
        <f t="shared" si="146"/>
        <v> </v>
      </c>
      <c r="J730" s="1" t="str">
        <f t="shared" si="147"/>
        <v> </v>
      </c>
      <c r="K730" s="1" t="str">
        <f t="shared" si="148"/>
        <v> </v>
      </c>
      <c r="L730" s="20" t="str">
        <f t="shared" si="149"/>
        <v> </v>
      </c>
      <c r="M730" s="20" t="str">
        <f t="shared" si="150"/>
        <v> </v>
      </c>
      <c r="N730" s="20" t="str">
        <f t="shared" si="151"/>
        <v> </v>
      </c>
      <c r="O730" s="20" t="str">
        <f t="shared" si="152"/>
        <v> </v>
      </c>
      <c r="P730" s="20" t="str">
        <f t="shared" si="153"/>
        <v> </v>
      </c>
    </row>
    <row r="731" spans="2:16" ht="12.75">
      <c r="B731" s="1" t="str">
        <f t="shared" si="140"/>
        <v> </v>
      </c>
      <c r="C731" s="1" t="str">
        <f t="shared" si="141"/>
        <v> </v>
      </c>
      <c r="D731" s="20" t="str">
        <f t="shared" si="142"/>
        <v> </v>
      </c>
      <c r="E731" s="20" t="str">
        <f t="shared" si="143"/>
        <v> </v>
      </c>
      <c r="F731" s="20" t="str">
        <f t="shared" si="144"/>
        <v> </v>
      </c>
      <c r="G731" s="20" t="str">
        <f t="shared" si="145"/>
        <v> </v>
      </c>
      <c r="H731" s="20" t="str">
        <f t="shared" si="146"/>
        <v> </v>
      </c>
      <c r="J731" s="1" t="str">
        <f t="shared" si="147"/>
        <v> </v>
      </c>
      <c r="K731" s="1" t="str">
        <f t="shared" si="148"/>
        <v> </v>
      </c>
      <c r="L731" s="20" t="str">
        <f t="shared" si="149"/>
        <v> </v>
      </c>
      <c r="M731" s="20" t="str">
        <f t="shared" si="150"/>
        <v> </v>
      </c>
      <c r="N731" s="20" t="str">
        <f t="shared" si="151"/>
        <v> </v>
      </c>
      <c r="O731" s="20" t="str">
        <f t="shared" si="152"/>
        <v> </v>
      </c>
      <c r="P731" s="20" t="str">
        <f t="shared" si="153"/>
        <v> </v>
      </c>
    </row>
    <row r="732" spans="2:16" ht="12.75">
      <c r="B732" s="1" t="str">
        <f aca="true" t="shared" si="154" ref="B732:B795">IF(C732&lt;&gt;" ",INT(C731/12)+1," ")</f>
        <v> </v>
      </c>
      <c r="C732" s="1" t="str">
        <f aca="true" t="shared" si="155" ref="C732:C795">IF(CODE(C731)=32," ",IF(C731+1&gt;$E$11," ",+C731+1))</f>
        <v> </v>
      </c>
      <c r="D732" s="20" t="str">
        <f aca="true" t="shared" si="156" ref="D732:D795">IF(C732&lt;&gt;" ",PMT($E$9,($E$11)-C731,-G731)," ")</f>
        <v> </v>
      </c>
      <c r="E732" s="20" t="str">
        <f aca="true" t="shared" si="157" ref="E732:E795">IF(C732&lt;&gt;" ",G731*$E$9," ")</f>
        <v> </v>
      </c>
      <c r="F732" s="20" t="str">
        <f aca="true" t="shared" si="158" ref="F732:F795">IF(C732&lt;&gt;" ",D732-E732+H732," ")</f>
        <v> </v>
      </c>
      <c r="G732" s="20" t="str">
        <f aca="true" t="shared" si="159" ref="G732:G795">IF(C732&lt;&gt;" ",G731-F732," ")</f>
        <v> </v>
      </c>
      <c r="H732" s="20" t="str">
        <f aca="true" t="shared" si="160" ref="H732:H795">IF(C732&lt;&gt;" ",IF(AND($E$17=B732,$E$18=C732-(B732-1)*12),$E$16,0)," ")</f>
        <v> </v>
      </c>
      <c r="J732" s="1" t="str">
        <f t="shared" si="147"/>
        <v> </v>
      </c>
      <c r="K732" s="1" t="str">
        <f t="shared" si="148"/>
        <v> </v>
      </c>
      <c r="L732" s="20" t="str">
        <f t="shared" si="149"/>
        <v> </v>
      </c>
      <c r="M732" s="20" t="str">
        <f t="shared" si="150"/>
        <v> </v>
      </c>
      <c r="N732" s="20" t="str">
        <f t="shared" si="151"/>
        <v> </v>
      </c>
      <c r="O732" s="20" t="str">
        <f t="shared" si="152"/>
        <v> </v>
      </c>
      <c r="P732" s="20" t="str">
        <f t="shared" si="153"/>
        <v> </v>
      </c>
    </row>
    <row r="733" spans="2:16" ht="12.75">
      <c r="B733" s="1" t="str">
        <f t="shared" si="154"/>
        <v> </v>
      </c>
      <c r="C733" s="1" t="str">
        <f t="shared" si="155"/>
        <v> </v>
      </c>
      <c r="D733" s="20" t="str">
        <f t="shared" si="156"/>
        <v> </v>
      </c>
      <c r="E733" s="20" t="str">
        <f t="shared" si="157"/>
        <v> </v>
      </c>
      <c r="F733" s="20" t="str">
        <f t="shared" si="158"/>
        <v> </v>
      </c>
      <c r="G733" s="20" t="str">
        <f t="shared" si="159"/>
        <v> </v>
      </c>
      <c r="H733" s="20" t="str">
        <f t="shared" si="160"/>
        <v> </v>
      </c>
      <c r="J733" s="1" t="str">
        <f t="shared" si="147"/>
        <v> </v>
      </c>
      <c r="K733" s="1" t="str">
        <f t="shared" si="148"/>
        <v> </v>
      </c>
      <c r="L733" s="20" t="str">
        <f t="shared" si="149"/>
        <v> </v>
      </c>
      <c r="M733" s="20" t="str">
        <f t="shared" si="150"/>
        <v> </v>
      </c>
      <c r="N733" s="20" t="str">
        <f t="shared" si="151"/>
        <v> </v>
      </c>
      <c r="O733" s="20" t="str">
        <f t="shared" si="152"/>
        <v> </v>
      </c>
      <c r="P733" s="20" t="str">
        <f t="shared" si="153"/>
        <v> </v>
      </c>
    </row>
    <row r="734" spans="2:16" ht="12.75">
      <c r="B734" s="1" t="str">
        <f t="shared" si="154"/>
        <v> </v>
      </c>
      <c r="C734" s="1" t="str">
        <f t="shared" si="155"/>
        <v> </v>
      </c>
      <c r="D734" s="20" t="str">
        <f t="shared" si="156"/>
        <v> </v>
      </c>
      <c r="E734" s="20" t="str">
        <f t="shared" si="157"/>
        <v> </v>
      </c>
      <c r="F734" s="20" t="str">
        <f t="shared" si="158"/>
        <v> </v>
      </c>
      <c r="G734" s="20" t="str">
        <f t="shared" si="159"/>
        <v> </v>
      </c>
      <c r="H734" s="20" t="str">
        <f t="shared" si="160"/>
        <v> </v>
      </c>
      <c r="J734" s="1" t="str">
        <f t="shared" si="147"/>
        <v> </v>
      </c>
      <c r="K734" s="1" t="str">
        <f t="shared" si="148"/>
        <v> </v>
      </c>
      <c r="L734" s="20" t="str">
        <f t="shared" si="149"/>
        <v> </v>
      </c>
      <c r="M734" s="20" t="str">
        <f t="shared" si="150"/>
        <v> </v>
      </c>
      <c r="N734" s="20" t="str">
        <f t="shared" si="151"/>
        <v> </v>
      </c>
      <c r="O734" s="20" t="str">
        <f t="shared" si="152"/>
        <v> </v>
      </c>
      <c r="P734" s="20" t="str">
        <f t="shared" si="153"/>
        <v> </v>
      </c>
    </row>
    <row r="735" spans="2:16" ht="12.75">
      <c r="B735" s="1" t="str">
        <f t="shared" si="154"/>
        <v> </v>
      </c>
      <c r="C735" s="1" t="str">
        <f t="shared" si="155"/>
        <v> </v>
      </c>
      <c r="D735" s="20" t="str">
        <f t="shared" si="156"/>
        <v> </v>
      </c>
      <c r="E735" s="20" t="str">
        <f t="shared" si="157"/>
        <v> </v>
      </c>
      <c r="F735" s="20" t="str">
        <f t="shared" si="158"/>
        <v> </v>
      </c>
      <c r="G735" s="20" t="str">
        <f t="shared" si="159"/>
        <v> </v>
      </c>
      <c r="H735" s="20" t="str">
        <f t="shared" si="160"/>
        <v> </v>
      </c>
      <c r="J735" s="1" t="str">
        <f t="shared" si="147"/>
        <v> </v>
      </c>
      <c r="K735" s="1" t="str">
        <f t="shared" si="148"/>
        <v> </v>
      </c>
      <c r="L735" s="20" t="str">
        <f t="shared" si="149"/>
        <v> </v>
      </c>
      <c r="M735" s="20" t="str">
        <f t="shared" si="150"/>
        <v> </v>
      </c>
      <c r="N735" s="20" t="str">
        <f t="shared" si="151"/>
        <v> </v>
      </c>
      <c r="O735" s="20" t="str">
        <f t="shared" si="152"/>
        <v> </v>
      </c>
      <c r="P735" s="20" t="str">
        <f t="shared" si="153"/>
        <v> </v>
      </c>
    </row>
    <row r="736" spans="2:16" ht="12.75">
      <c r="B736" s="1" t="str">
        <f t="shared" si="154"/>
        <v> </v>
      </c>
      <c r="C736" s="1" t="str">
        <f t="shared" si="155"/>
        <v> </v>
      </c>
      <c r="D736" s="20" t="str">
        <f t="shared" si="156"/>
        <v> </v>
      </c>
      <c r="E736" s="20" t="str">
        <f t="shared" si="157"/>
        <v> </v>
      </c>
      <c r="F736" s="20" t="str">
        <f t="shared" si="158"/>
        <v> </v>
      </c>
      <c r="G736" s="20" t="str">
        <f t="shared" si="159"/>
        <v> </v>
      </c>
      <c r="H736" s="20" t="str">
        <f t="shared" si="160"/>
        <v> </v>
      </c>
      <c r="J736" s="1" t="str">
        <f t="shared" si="147"/>
        <v> </v>
      </c>
      <c r="K736" s="1" t="str">
        <f t="shared" si="148"/>
        <v> </v>
      </c>
      <c r="L736" s="20" t="str">
        <f t="shared" si="149"/>
        <v> </v>
      </c>
      <c r="M736" s="20" t="str">
        <f t="shared" si="150"/>
        <v> </v>
      </c>
      <c r="N736" s="20" t="str">
        <f t="shared" si="151"/>
        <v> </v>
      </c>
      <c r="O736" s="20" t="str">
        <f t="shared" si="152"/>
        <v> </v>
      </c>
      <c r="P736" s="20" t="str">
        <f t="shared" si="153"/>
        <v> </v>
      </c>
    </row>
    <row r="737" spans="2:16" ht="12.75">
      <c r="B737" s="1" t="str">
        <f t="shared" si="154"/>
        <v> </v>
      </c>
      <c r="C737" s="1" t="str">
        <f t="shared" si="155"/>
        <v> </v>
      </c>
      <c r="D737" s="20" t="str">
        <f t="shared" si="156"/>
        <v> </v>
      </c>
      <c r="E737" s="20" t="str">
        <f t="shared" si="157"/>
        <v> </v>
      </c>
      <c r="F737" s="20" t="str">
        <f t="shared" si="158"/>
        <v> </v>
      </c>
      <c r="G737" s="20" t="str">
        <f t="shared" si="159"/>
        <v> </v>
      </c>
      <c r="H737" s="20" t="str">
        <f t="shared" si="160"/>
        <v> </v>
      </c>
      <c r="J737" s="1" t="str">
        <f aca="true" t="shared" si="161" ref="J737:J800">IF(K737&lt;&gt;" ",INT(K736/12)+1," ")</f>
        <v> </v>
      </c>
      <c r="K737" s="1" t="str">
        <f aca="true" t="shared" si="162" ref="K737:K800">IF(CODE(K736)=32," ",IF(AND(K736+1&lt;=$E$12,O736&gt;0),+K736+1," "))</f>
        <v> </v>
      </c>
      <c r="L737" s="20" t="str">
        <f aca="true" t="shared" si="163" ref="L737:L800">IF(K737&lt;&gt;" ",IF(O736&lt;L736,O736+M737,PMT($E$9,($E$11),-$E$5))," ")</f>
        <v> </v>
      </c>
      <c r="M737" s="20" t="str">
        <f aca="true" t="shared" si="164" ref="M737:M800">IF(K737&lt;&gt;" ",O736*$E$9," ")</f>
        <v> </v>
      </c>
      <c r="N737" s="20" t="str">
        <f aca="true" t="shared" si="165" ref="N737:N800">IF(K737&lt;&gt;" ",L737-M737+P737," ")</f>
        <v> </v>
      </c>
      <c r="O737" s="20" t="str">
        <f aca="true" t="shared" si="166" ref="O737:O800">IF(K737&lt;&gt;" ",O736-N737," ")</f>
        <v> </v>
      </c>
      <c r="P737" s="20" t="str">
        <f aca="true" t="shared" si="167" ref="P737:P800">IF(K737&lt;&gt;" ",IF(AND($E$17=J737,$E$18=K737-(J737-1)*12),$E$16,0)," ")</f>
        <v> </v>
      </c>
    </row>
    <row r="738" spans="2:16" ht="12.75">
      <c r="B738" s="1" t="str">
        <f t="shared" si="154"/>
        <v> </v>
      </c>
      <c r="C738" s="1" t="str">
        <f t="shared" si="155"/>
        <v> </v>
      </c>
      <c r="D738" s="20" t="str">
        <f t="shared" si="156"/>
        <v> </v>
      </c>
      <c r="E738" s="20" t="str">
        <f t="shared" si="157"/>
        <v> </v>
      </c>
      <c r="F738" s="20" t="str">
        <f t="shared" si="158"/>
        <v> </v>
      </c>
      <c r="G738" s="20" t="str">
        <f t="shared" si="159"/>
        <v> </v>
      </c>
      <c r="H738" s="20" t="str">
        <f t="shared" si="160"/>
        <v> </v>
      </c>
      <c r="J738" s="1" t="str">
        <f t="shared" si="161"/>
        <v> </v>
      </c>
      <c r="K738" s="1" t="str">
        <f t="shared" si="162"/>
        <v> </v>
      </c>
      <c r="L738" s="20" t="str">
        <f t="shared" si="163"/>
        <v> </v>
      </c>
      <c r="M738" s="20" t="str">
        <f t="shared" si="164"/>
        <v> </v>
      </c>
      <c r="N738" s="20" t="str">
        <f t="shared" si="165"/>
        <v> </v>
      </c>
      <c r="O738" s="20" t="str">
        <f t="shared" si="166"/>
        <v> </v>
      </c>
      <c r="P738" s="20" t="str">
        <f t="shared" si="167"/>
        <v> </v>
      </c>
    </row>
    <row r="739" spans="2:16" ht="12.75">
      <c r="B739" s="1" t="str">
        <f t="shared" si="154"/>
        <v> </v>
      </c>
      <c r="C739" s="1" t="str">
        <f t="shared" si="155"/>
        <v> </v>
      </c>
      <c r="D739" s="20" t="str">
        <f t="shared" si="156"/>
        <v> </v>
      </c>
      <c r="E739" s="20" t="str">
        <f t="shared" si="157"/>
        <v> </v>
      </c>
      <c r="F739" s="20" t="str">
        <f t="shared" si="158"/>
        <v> </v>
      </c>
      <c r="G739" s="20" t="str">
        <f t="shared" si="159"/>
        <v> </v>
      </c>
      <c r="H739" s="20" t="str">
        <f t="shared" si="160"/>
        <v> </v>
      </c>
      <c r="J739" s="1" t="str">
        <f t="shared" si="161"/>
        <v> </v>
      </c>
      <c r="K739" s="1" t="str">
        <f t="shared" si="162"/>
        <v> </v>
      </c>
      <c r="L739" s="20" t="str">
        <f t="shared" si="163"/>
        <v> </v>
      </c>
      <c r="M739" s="20" t="str">
        <f t="shared" si="164"/>
        <v> </v>
      </c>
      <c r="N739" s="20" t="str">
        <f t="shared" si="165"/>
        <v> </v>
      </c>
      <c r="O739" s="20" t="str">
        <f t="shared" si="166"/>
        <v> </v>
      </c>
      <c r="P739" s="20" t="str">
        <f t="shared" si="167"/>
        <v> </v>
      </c>
    </row>
    <row r="740" spans="2:16" ht="12.75">
      <c r="B740" s="1" t="str">
        <f t="shared" si="154"/>
        <v> </v>
      </c>
      <c r="C740" s="1" t="str">
        <f t="shared" si="155"/>
        <v> </v>
      </c>
      <c r="D740" s="20" t="str">
        <f t="shared" si="156"/>
        <v> </v>
      </c>
      <c r="E740" s="20" t="str">
        <f t="shared" si="157"/>
        <v> </v>
      </c>
      <c r="F740" s="20" t="str">
        <f t="shared" si="158"/>
        <v> </v>
      </c>
      <c r="G740" s="20" t="str">
        <f t="shared" si="159"/>
        <v> </v>
      </c>
      <c r="H740" s="20" t="str">
        <f t="shared" si="160"/>
        <v> </v>
      </c>
      <c r="J740" s="1" t="str">
        <f t="shared" si="161"/>
        <v> </v>
      </c>
      <c r="K740" s="1" t="str">
        <f t="shared" si="162"/>
        <v> </v>
      </c>
      <c r="L740" s="20" t="str">
        <f t="shared" si="163"/>
        <v> </v>
      </c>
      <c r="M740" s="20" t="str">
        <f t="shared" si="164"/>
        <v> </v>
      </c>
      <c r="N740" s="20" t="str">
        <f t="shared" si="165"/>
        <v> </v>
      </c>
      <c r="O740" s="20" t="str">
        <f t="shared" si="166"/>
        <v> </v>
      </c>
      <c r="P740" s="20" t="str">
        <f t="shared" si="167"/>
        <v> </v>
      </c>
    </row>
    <row r="741" spans="2:16" ht="12.75">
      <c r="B741" s="1" t="str">
        <f t="shared" si="154"/>
        <v> </v>
      </c>
      <c r="C741" s="1" t="str">
        <f t="shared" si="155"/>
        <v> </v>
      </c>
      <c r="D741" s="20" t="str">
        <f t="shared" si="156"/>
        <v> </v>
      </c>
      <c r="E741" s="20" t="str">
        <f t="shared" si="157"/>
        <v> </v>
      </c>
      <c r="F741" s="20" t="str">
        <f t="shared" si="158"/>
        <v> </v>
      </c>
      <c r="G741" s="20" t="str">
        <f t="shared" si="159"/>
        <v> </v>
      </c>
      <c r="H741" s="20" t="str">
        <f t="shared" si="160"/>
        <v> </v>
      </c>
      <c r="J741" s="1" t="str">
        <f t="shared" si="161"/>
        <v> </v>
      </c>
      <c r="K741" s="1" t="str">
        <f t="shared" si="162"/>
        <v> </v>
      </c>
      <c r="L741" s="20" t="str">
        <f t="shared" si="163"/>
        <v> </v>
      </c>
      <c r="M741" s="20" t="str">
        <f t="shared" si="164"/>
        <v> </v>
      </c>
      <c r="N741" s="20" t="str">
        <f t="shared" si="165"/>
        <v> </v>
      </c>
      <c r="O741" s="20" t="str">
        <f t="shared" si="166"/>
        <v> </v>
      </c>
      <c r="P741" s="20" t="str">
        <f t="shared" si="167"/>
        <v> </v>
      </c>
    </row>
    <row r="742" spans="2:16" ht="12.75">
      <c r="B742" s="1" t="str">
        <f t="shared" si="154"/>
        <v> </v>
      </c>
      <c r="C742" s="1" t="str">
        <f t="shared" si="155"/>
        <v> </v>
      </c>
      <c r="D742" s="20" t="str">
        <f t="shared" si="156"/>
        <v> </v>
      </c>
      <c r="E742" s="20" t="str">
        <f t="shared" si="157"/>
        <v> </v>
      </c>
      <c r="F742" s="20" t="str">
        <f t="shared" si="158"/>
        <v> </v>
      </c>
      <c r="G742" s="20" t="str">
        <f t="shared" si="159"/>
        <v> </v>
      </c>
      <c r="H742" s="20" t="str">
        <f t="shared" si="160"/>
        <v> </v>
      </c>
      <c r="J742" s="1" t="str">
        <f t="shared" si="161"/>
        <v> </v>
      </c>
      <c r="K742" s="1" t="str">
        <f t="shared" si="162"/>
        <v> </v>
      </c>
      <c r="L742" s="20" t="str">
        <f t="shared" si="163"/>
        <v> </v>
      </c>
      <c r="M742" s="20" t="str">
        <f t="shared" si="164"/>
        <v> </v>
      </c>
      <c r="N742" s="20" t="str">
        <f t="shared" si="165"/>
        <v> </v>
      </c>
      <c r="O742" s="20" t="str">
        <f t="shared" si="166"/>
        <v> </v>
      </c>
      <c r="P742" s="20" t="str">
        <f t="shared" si="167"/>
        <v> </v>
      </c>
    </row>
    <row r="743" spans="2:16" ht="12.75">
      <c r="B743" s="1" t="str">
        <f t="shared" si="154"/>
        <v> </v>
      </c>
      <c r="C743" s="1" t="str">
        <f t="shared" si="155"/>
        <v> </v>
      </c>
      <c r="D743" s="20" t="str">
        <f t="shared" si="156"/>
        <v> </v>
      </c>
      <c r="E743" s="20" t="str">
        <f t="shared" si="157"/>
        <v> </v>
      </c>
      <c r="F743" s="20" t="str">
        <f t="shared" si="158"/>
        <v> </v>
      </c>
      <c r="G743" s="20" t="str">
        <f t="shared" si="159"/>
        <v> </v>
      </c>
      <c r="H743" s="20" t="str">
        <f t="shared" si="160"/>
        <v> </v>
      </c>
      <c r="J743" s="1" t="str">
        <f t="shared" si="161"/>
        <v> </v>
      </c>
      <c r="K743" s="1" t="str">
        <f t="shared" si="162"/>
        <v> </v>
      </c>
      <c r="L743" s="20" t="str">
        <f t="shared" si="163"/>
        <v> </v>
      </c>
      <c r="M743" s="20" t="str">
        <f t="shared" si="164"/>
        <v> </v>
      </c>
      <c r="N743" s="20" t="str">
        <f t="shared" si="165"/>
        <v> </v>
      </c>
      <c r="O743" s="20" t="str">
        <f t="shared" si="166"/>
        <v> </v>
      </c>
      <c r="P743" s="20" t="str">
        <f t="shared" si="167"/>
        <v> </v>
      </c>
    </row>
    <row r="744" spans="2:16" ht="12.75">
      <c r="B744" s="1" t="str">
        <f t="shared" si="154"/>
        <v> </v>
      </c>
      <c r="C744" s="1" t="str">
        <f t="shared" si="155"/>
        <v> </v>
      </c>
      <c r="D744" s="20" t="str">
        <f t="shared" si="156"/>
        <v> </v>
      </c>
      <c r="E744" s="20" t="str">
        <f t="shared" si="157"/>
        <v> </v>
      </c>
      <c r="F744" s="20" t="str">
        <f t="shared" si="158"/>
        <v> </v>
      </c>
      <c r="G744" s="20" t="str">
        <f t="shared" si="159"/>
        <v> </v>
      </c>
      <c r="H744" s="20" t="str">
        <f t="shared" si="160"/>
        <v> </v>
      </c>
      <c r="J744" s="1" t="str">
        <f t="shared" si="161"/>
        <v> </v>
      </c>
      <c r="K744" s="1" t="str">
        <f t="shared" si="162"/>
        <v> </v>
      </c>
      <c r="L744" s="20" t="str">
        <f t="shared" si="163"/>
        <v> </v>
      </c>
      <c r="M744" s="20" t="str">
        <f t="shared" si="164"/>
        <v> </v>
      </c>
      <c r="N744" s="20" t="str">
        <f t="shared" si="165"/>
        <v> </v>
      </c>
      <c r="O744" s="20" t="str">
        <f t="shared" si="166"/>
        <v> </v>
      </c>
      <c r="P744" s="20" t="str">
        <f t="shared" si="167"/>
        <v> </v>
      </c>
    </row>
    <row r="745" spans="2:16" ht="12.75">
      <c r="B745" s="1" t="str">
        <f t="shared" si="154"/>
        <v> </v>
      </c>
      <c r="C745" s="1" t="str">
        <f t="shared" si="155"/>
        <v> </v>
      </c>
      <c r="D745" s="20" t="str">
        <f t="shared" si="156"/>
        <v> </v>
      </c>
      <c r="E745" s="20" t="str">
        <f t="shared" si="157"/>
        <v> </v>
      </c>
      <c r="F745" s="20" t="str">
        <f t="shared" si="158"/>
        <v> </v>
      </c>
      <c r="G745" s="20" t="str">
        <f t="shared" si="159"/>
        <v> </v>
      </c>
      <c r="H745" s="20" t="str">
        <f t="shared" si="160"/>
        <v> </v>
      </c>
      <c r="J745" s="1" t="str">
        <f t="shared" si="161"/>
        <v> </v>
      </c>
      <c r="K745" s="1" t="str">
        <f t="shared" si="162"/>
        <v> </v>
      </c>
      <c r="L745" s="20" t="str">
        <f t="shared" si="163"/>
        <v> </v>
      </c>
      <c r="M745" s="20" t="str">
        <f t="shared" si="164"/>
        <v> </v>
      </c>
      <c r="N745" s="20" t="str">
        <f t="shared" si="165"/>
        <v> </v>
      </c>
      <c r="O745" s="20" t="str">
        <f t="shared" si="166"/>
        <v> </v>
      </c>
      <c r="P745" s="20" t="str">
        <f t="shared" si="167"/>
        <v> </v>
      </c>
    </row>
    <row r="746" spans="2:16" ht="12.75">
      <c r="B746" s="1" t="str">
        <f t="shared" si="154"/>
        <v> </v>
      </c>
      <c r="C746" s="1" t="str">
        <f t="shared" si="155"/>
        <v> </v>
      </c>
      <c r="D746" s="20" t="str">
        <f t="shared" si="156"/>
        <v> </v>
      </c>
      <c r="E746" s="20" t="str">
        <f t="shared" si="157"/>
        <v> </v>
      </c>
      <c r="F746" s="20" t="str">
        <f t="shared" si="158"/>
        <v> </v>
      </c>
      <c r="G746" s="20" t="str">
        <f t="shared" si="159"/>
        <v> </v>
      </c>
      <c r="H746" s="20" t="str">
        <f t="shared" si="160"/>
        <v> </v>
      </c>
      <c r="J746" s="1" t="str">
        <f t="shared" si="161"/>
        <v> </v>
      </c>
      <c r="K746" s="1" t="str">
        <f t="shared" si="162"/>
        <v> </v>
      </c>
      <c r="L746" s="20" t="str">
        <f t="shared" si="163"/>
        <v> </v>
      </c>
      <c r="M746" s="20" t="str">
        <f t="shared" si="164"/>
        <v> </v>
      </c>
      <c r="N746" s="20" t="str">
        <f t="shared" si="165"/>
        <v> </v>
      </c>
      <c r="O746" s="20" t="str">
        <f t="shared" si="166"/>
        <v> </v>
      </c>
      <c r="P746" s="20" t="str">
        <f t="shared" si="167"/>
        <v> </v>
      </c>
    </row>
    <row r="747" spans="2:16" ht="12.75">
      <c r="B747" s="1" t="str">
        <f t="shared" si="154"/>
        <v> </v>
      </c>
      <c r="C747" s="1" t="str">
        <f t="shared" si="155"/>
        <v> </v>
      </c>
      <c r="D747" s="20" t="str">
        <f t="shared" si="156"/>
        <v> </v>
      </c>
      <c r="E747" s="20" t="str">
        <f t="shared" si="157"/>
        <v> </v>
      </c>
      <c r="F747" s="20" t="str">
        <f t="shared" si="158"/>
        <v> </v>
      </c>
      <c r="G747" s="20" t="str">
        <f t="shared" si="159"/>
        <v> </v>
      </c>
      <c r="H747" s="20" t="str">
        <f t="shared" si="160"/>
        <v> </v>
      </c>
      <c r="J747" s="1" t="str">
        <f t="shared" si="161"/>
        <v> </v>
      </c>
      <c r="K747" s="1" t="str">
        <f t="shared" si="162"/>
        <v> </v>
      </c>
      <c r="L747" s="20" t="str">
        <f t="shared" si="163"/>
        <v> </v>
      </c>
      <c r="M747" s="20" t="str">
        <f t="shared" si="164"/>
        <v> </v>
      </c>
      <c r="N747" s="20" t="str">
        <f t="shared" si="165"/>
        <v> </v>
      </c>
      <c r="O747" s="20" t="str">
        <f t="shared" si="166"/>
        <v> </v>
      </c>
      <c r="P747" s="20" t="str">
        <f t="shared" si="167"/>
        <v> </v>
      </c>
    </row>
    <row r="748" spans="2:16" ht="12.75">
      <c r="B748" s="1" t="str">
        <f t="shared" si="154"/>
        <v> </v>
      </c>
      <c r="C748" s="1" t="str">
        <f t="shared" si="155"/>
        <v> </v>
      </c>
      <c r="D748" s="20" t="str">
        <f t="shared" si="156"/>
        <v> </v>
      </c>
      <c r="E748" s="20" t="str">
        <f t="shared" si="157"/>
        <v> </v>
      </c>
      <c r="F748" s="20" t="str">
        <f t="shared" si="158"/>
        <v> </v>
      </c>
      <c r="G748" s="20" t="str">
        <f t="shared" si="159"/>
        <v> </v>
      </c>
      <c r="H748" s="20" t="str">
        <f t="shared" si="160"/>
        <v> </v>
      </c>
      <c r="J748" s="1" t="str">
        <f t="shared" si="161"/>
        <v> </v>
      </c>
      <c r="K748" s="1" t="str">
        <f t="shared" si="162"/>
        <v> </v>
      </c>
      <c r="L748" s="20" t="str">
        <f t="shared" si="163"/>
        <v> </v>
      </c>
      <c r="M748" s="20" t="str">
        <f t="shared" si="164"/>
        <v> </v>
      </c>
      <c r="N748" s="20" t="str">
        <f t="shared" si="165"/>
        <v> </v>
      </c>
      <c r="O748" s="20" t="str">
        <f t="shared" si="166"/>
        <v> </v>
      </c>
      <c r="P748" s="20" t="str">
        <f t="shared" si="167"/>
        <v> </v>
      </c>
    </row>
    <row r="749" spans="2:16" ht="12.75">
      <c r="B749" s="1" t="str">
        <f t="shared" si="154"/>
        <v> </v>
      </c>
      <c r="C749" s="1" t="str">
        <f t="shared" si="155"/>
        <v> </v>
      </c>
      <c r="D749" s="20" t="str">
        <f t="shared" si="156"/>
        <v> </v>
      </c>
      <c r="E749" s="20" t="str">
        <f t="shared" si="157"/>
        <v> </v>
      </c>
      <c r="F749" s="20" t="str">
        <f t="shared" si="158"/>
        <v> </v>
      </c>
      <c r="G749" s="20" t="str">
        <f t="shared" si="159"/>
        <v> </v>
      </c>
      <c r="H749" s="20" t="str">
        <f t="shared" si="160"/>
        <v> </v>
      </c>
      <c r="J749" s="1" t="str">
        <f t="shared" si="161"/>
        <v> </v>
      </c>
      <c r="K749" s="1" t="str">
        <f t="shared" si="162"/>
        <v> </v>
      </c>
      <c r="L749" s="20" t="str">
        <f t="shared" si="163"/>
        <v> </v>
      </c>
      <c r="M749" s="20" t="str">
        <f t="shared" si="164"/>
        <v> </v>
      </c>
      <c r="N749" s="20" t="str">
        <f t="shared" si="165"/>
        <v> </v>
      </c>
      <c r="O749" s="20" t="str">
        <f t="shared" si="166"/>
        <v> </v>
      </c>
      <c r="P749" s="20" t="str">
        <f t="shared" si="167"/>
        <v> </v>
      </c>
    </row>
    <row r="750" spans="2:16" ht="12.75">
      <c r="B750" s="1" t="str">
        <f t="shared" si="154"/>
        <v> </v>
      </c>
      <c r="C750" s="1" t="str">
        <f t="shared" si="155"/>
        <v> </v>
      </c>
      <c r="D750" s="20" t="str">
        <f t="shared" si="156"/>
        <v> </v>
      </c>
      <c r="E750" s="20" t="str">
        <f t="shared" si="157"/>
        <v> </v>
      </c>
      <c r="F750" s="20" t="str">
        <f t="shared" si="158"/>
        <v> </v>
      </c>
      <c r="G750" s="20" t="str">
        <f t="shared" si="159"/>
        <v> </v>
      </c>
      <c r="H750" s="20" t="str">
        <f t="shared" si="160"/>
        <v> </v>
      </c>
      <c r="J750" s="1" t="str">
        <f t="shared" si="161"/>
        <v> </v>
      </c>
      <c r="K750" s="1" t="str">
        <f t="shared" si="162"/>
        <v> </v>
      </c>
      <c r="L750" s="20" t="str">
        <f t="shared" si="163"/>
        <v> </v>
      </c>
      <c r="M750" s="20" t="str">
        <f t="shared" si="164"/>
        <v> </v>
      </c>
      <c r="N750" s="20" t="str">
        <f t="shared" si="165"/>
        <v> </v>
      </c>
      <c r="O750" s="20" t="str">
        <f t="shared" si="166"/>
        <v> </v>
      </c>
      <c r="P750" s="20" t="str">
        <f t="shared" si="167"/>
        <v> </v>
      </c>
    </row>
    <row r="751" spans="2:16" ht="12.75">
      <c r="B751" s="1" t="str">
        <f t="shared" si="154"/>
        <v> </v>
      </c>
      <c r="C751" s="1" t="str">
        <f t="shared" si="155"/>
        <v> </v>
      </c>
      <c r="D751" s="20" t="str">
        <f t="shared" si="156"/>
        <v> </v>
      </c>
      <c r="E751" s="20" t="str">
        <f t="shared" si="157"/>
        <v> </v>
      </c>
      <c r="F751" s="20" t="str">
        <f t="shared" si="158"/>
        <v> </v>
      </c>
      <c r="G751" s="20" t="str">
        <f t="shared" si="159"/>
        <v> </v>
      </c>
      <c r="H751" s="20" t="str">
        <f t="shared" si="160"/>
        <v> </v>
      </c>
      <c r="J751" s="1" t="str">
        <f t="shared" si="161"/>
        <v> </v>
      </c>
      <c r="K751" s="1" t="str">
        <f t="shared" si="162"/>
        <v> </v>
      </c>
      <c r="L751" s="20" t="str">
        <f t="shared" si="163"/>
        <v> </v>
      </c>
      <c r="M751" s="20" t="str">
        <f t="shared" si="164"/>
        <v> </v>
      </c>
      <c r="N751" s="20" t="str">
        <f t="shared" si="165"/>
        <v> </v>
      </c>
      <c r="O751" s="20" t="str">
        <f t="shared" si="166"/>
        <v> </v>
      </c>
      <c r="P751" s="20" t="str">
        <f t="shared" si="167"/>
        <v> </v>
      </c>
    </row>
    <row r="752" spans="2:16" ht="12.75">
      <c r="B752" s="1" t="str">
        <f t="shared" si="154"/>
        <v> </v>
      </c>
      <c r="C752" s="1" t="str">
        <f t="shared" si="155"/>
        <v> </v>
      </c>
      <c r="D752" s="20" t="str">
        <f t="shared" si="156"/>
        <v> </v>
      </c>
      <c r="E752" s="20" t="str">
        <f t="shared" si="157"/>
        <v> </v>
      </c>
      <c r="F752" s="20" t="str">
        <f t="shared" si="158"/>
        <v> </v>
      </c>
      <c r="G752" s="20" t="str">
        <f t="shared" si="159"/>
        <v> </v>
      </c>
      <c r="H752" s="20" t="str">
        <f t="shared" si="160"/>
        <v> </v>
      </c>
      <c r="J752" s="1" t="str">
        <f t="shared" si="161"/>
        <v> </v>
      </c>
      <c r="K752" s="1" t="str">
        <f t="shared" si="162"/>
        <v> </v>
      </c>
      <c r="L752" s="20" t="str">
        <f t="shared" si="163"/>
        <v> </v>
      </c>
      <c r="M752" s="20" t="str">
        <f t="shared" si="164"/>
        <v> </v>
      </c>
      <c r="N752" s="20" t="str">
        <f t="shared" si="165"/>
        <v> </v>
      </c>
      <c r="O752" s="20" t="str">
        <f t="shared" si="166"/>
        <v> </v>
      </c>
      <c r="P752" s="20" t="str">
        <f t="shared" si="167"/>
        <v> </v>
      </c>
    </row>
    <row r="753" spans="2:16" ht="12.75">
      <c r="B753" s="1" t="str">
        <f t="shared" si="154"/>
        <v> </v>
      </c>
      <c r="C753" s="1" t="str">
        <f t="shared" si="155"/>
        <v> </v>
      </c>
      <c r="D753" s="20" t="str">
        <f t="shared" si="156"/>
        <v> </v>
      </c>
      <c r="E753" s="20" t="str">
        <f t="shared" si="157"/>
        <v> </v>
      </c>
      <c r="F753" s="20" t="str">
        <f t="shared" si="158"/>
        <v> </v>
      </c>
      <c r="G753" s="20" t="str">
        <f t="shared" si="159"/>
        <v> </v>
      </c>
      <c r="H753" s="20" t="str">
        <f t="shared" si="160"/>
        <v> </v>
      </c>
      <c r="J753" s="1" t="str">
        <f t="shared" si="161"/>
        <v> </v>
      </c>
      <c r="K753" s="1" t="str">
        <f t="shared" si="162"/>
        <v> </v>
      </c>
      <c r="L753" s="20" t="str">
        <f t="shared" si="163"/>
        <v> </v>
      </c>
      <c r="M753" s="20" t="str">
        <f t="shared" si="164"/>
        <v> </v>
      </c>
      <c r="N753" s="20" t="str">
        <f t="shared" si="165"/>
        <v> </v>
      </c>
      <c r="O753" s="20" t="str">
        <f t="shared" si="166"/>
        <v> </v>
      </c>
      <c r="P753" s="20" t="str">
        <f t="shared" si="167"/>
        <v> </v>
      </c>
    </row>
    <row r="754" spans="2:16" ht="12.75">
      <c r="B754" s="1" t="str">
        <f t="shared" si="154"/>
        <v> </v>
      </c>
      <c r="C754" s="1" t="str">
        <f t="shared" si="155"/>
        <v> </v>
      </c>
      <c r="D754" s="20" t="str">
        <f t="shared" si="156"/>
        <v> </v>
      </c>
      <c r="E754" s="20" t="str">
        <f t="shared" si="157"/>
        <v> </v>
      </c>
      <c r="F754" s="20" t="str">
        <f t="shared" si="158"/>
        <v> </v>
      </c>
      <c r="G754" s="20" t="str">
        <f t="shared" si="159"/>
        <v> </v>
      </c>
      <c r="H754" s="20" t="str">
        <f t="shared" si="160"/>
        <v> </v>
      </c>
      <c r="J754" s="1" t="str">
        <f t="shared" si="161"/>
        <v> </v>
      </c>
      <c r="K754" s="1" t="str">
        <f t="shared" si="162"/>
        <v> </v>
      </c>
      <c r="L754" s="20" t="str">
        <f t="shared" si="163"/>
        <v> </v>
      </c>
      <c r="M754" s="20" t="str">
        <f t="shared" si="164"/>
        <v> </v>
      </c>
      <c r="N754" s="20" t="str">
        <f t="shared" si="165"/>
        <v> </v>
      </c>
      <c r="O754" s="20" t="str">
        <f t="shared" si="166"/>
        <v> </v>
      </c>
      <c r="P754" s="20" t="str">
        <f t="shared" si="167"/>
        <v> </v>
      </c>
    </row>
    <row r="755" spans="2:16" ht="12.75">
      <c r="B755" s="1" t="str">
        <f t="shared" si="154"/>
        <v> </v>
      </c>
      <c r="C755" s="1" t="str">
        <f t="shared" si="155"/>
        <v> </v>
      </c>
      <c r="D755" s="20" t="str">
        <f t="shared" si="156"/>
        <v> </v>
      </c>
      <c r="E755" s="20" t="str">
        <f t="shared" si="157"/>
        <v> </v>
      </c>
      <c r="F755" s="20" t="str">
        <f t="shared" si="158"/>
        <v> </v>
      </c>
      <c r="G755" s="20" t="str">
        <f t="shared" si="159"/>
        <v> </v>
      </c>
      <c r="H755" s="20" t="str">
        <f t="shared" si="160"/>
        <v> </v>
      </c>
      <c r="J755" s="1" t="str">
        <f t="shared" si="161"/>
        <v> </v>
      </c>
      <c r="K755" s="1" t="str">
        <f t="shared" si="162"/>
        <v> </v>
      </c>
      <c r="L755" s="20" t="str">
        <f t="shared" si="163"/>
        <v> </v>
      </c>
      <c r="M755" s="20" t="str">
        <f t="shared" si="164"/>
        <v> </v>
      </c>
      <c r="N755" s="20" t="str">
        <f t="shared" si="165"/>
        <v> </v>
      </c>
      <c r="O755" s="20" t="str">
        <f t="shared" si="166"/>
        <v> </v>
      </c>
      <c r="P755" s="20" t="str">
        <f t="shared" si="167"/>
        <v> </v>
      </c>
    </row>
    <row r="756" spans="2:16" ht="12.75">
      <c r="B756" s="1" t="str">
        <f t="shared" si="154"/>
        <v> </v>
      </c>
      <c r="C756" s="1" t="str">
        <f t="shared" si="155"/>
        <v> </v>
      </c>
      <c r="D756" s="20" t="str">
        <f t="shared" si="156"/>
        <v> </v>
      </c>
      <c r="E756" s="20" t="str">
        <f t="shared" si="157"/>
        <v> </v>
      </c>
      <c r="F756" s="20" t="str">
        <f t="shared" si="158"/>
        <v> </v>
      </c>
      <c r="G756" s="20" t="str">
        <f t="shared" si="159"/>
        <v> </v>
      </c>
      <c r="H756" s="20" t="str">
        <f t="shared" si="160"/>
        <v> </v>
      </c>
      <c r="J756" s="1" t="str">
        <f t="shared" si="161"/>
        <v> </v>
      </c>
      <c r="K756" s="1" t="str">
        <f t="shared" si="162"/>
        <v> </v>
      </c>
      <c r="L756" s="20" t="str">
        <f t="shared" si="163"/>
        <v> </v>
      </c>
      <c r="M756" s="20" t="str">
        <f t="shared" si="164"/>
        <v> </v>
      </c>
      <c r="N756" s="20" t="str">
        <f t="shared" si="165"/>
        <v> </v>
      </c>
      <c r="O756" s="20" t="str">
        <f t="shared" si="166"/>
        <v> </v>
      </c>
      <c r="P756" s="20" t="str">
        <f t="shared" si="167"/>
        <v> </v>
      </c>
    </row>
    <row r="757" spans="2:16" ht="12.75">
      <c r="B757" s="1" t="str">
        <f t="shared" si="154"/>
        <v> </v>
      </c>
      <c r="C757" s="1" t="str">
        <f t="shared" si="155"/>
        <v> </v>
      </c>
      <c r="D757" s="20" t="str">
        <f t="shared" si="156"/>
        <v> </v>
      </c>
      <c r="E757" s="20" t="str">
        <f t="shared" si="157"/>
        <v> </v>
      </c>
      <c r="F757" s="20" t="str">
        <f t="shared" si="158"/>
        <v> </v>
      </c>
      <c r="G757" s="20" t="str">
        <f t="shared" si="159"/>
        <v> </v>
      </c>
      <c r="H757" s="20" t="str">
        <f t="shared" si="160"/>
        <v> </v>
      </c>
      <c r="J757" s="1" t="str">
        <f t="shared" si="161"/>
        <v> </v>
      </c>
      <c r="K757" s="1" t="str">
        <f t="shared" si="162"/>
        <v> </v>
      </c>
      <c r="L757" s="20" t="str">
        <f t="shared" si="163"/>
        <v> </v>
      </c>
      <c r="M757" s="20" t="str">
        <f t="shared" si="164"/>
        <v> </v>
      </c>
      <c r="N757" s="20" t="str">
        <f t="shared" si="165"/>
        <v> </v>
      </c>
      <c r="O757" s="20" t="str">
        <f t="shared" si="166"/>
        <v> </v>
      </c>
      <c r="P757" s="20" t="str">
        <f t="shared" si="167"/>
        <v> </v>
      </c>
    </row>
    <row r="758" spans="2:16" ht="12.75">
      <c r="B758" s="1" t="str">
        <f t="shared" si="154"/>
        <v> </v>
      </c>
      <c r="C758" s="1" t="str">
        <f t="shared" si="155"/>
        <v> </v>
      </c>
      <c r="D758" s="20" t="str">
        <f t="shared" si="156"/>
        <v> </v>
      </c>
      <c r="E758" s="20" t="str">
        <f t="shared" si="157"/>
        <v> </v>
      </c>
      <c r="F758" s="20" t="str">
        <f t="shared" si="158"/>
        <v> </v>
      </c>
      <c r="G758" s="20" t="str">
        <f t="shared" si="159"/>
        <v> </v>
      </c>
      <c r="H758" s="20" t="str">
        <f t="shared" si="160"/>
        <v> </v>
      </c>
      <c r="J758" s="1" t="str">
        <f t="shared" si="161"/>
        <v> </v>
      </c>
      <c r="K758" s="1" t="str">
        <f t="shared" si="162"/>
        <v> </v>
      </c>
      <c r="L758" s="20" t="str">
        <f t="shared" si="163"/>
        <v> </v>
      </c>
      <c r="M758" s="20" t="str">
        <f t="shared" si="164"/>
        <v> </v>
      </c>
      <c r="N758" s="20" t="str">
        <f t="shared" si="165"/>
        <v> </v>
      </c>
      <c r="O758" s="20" t="str">
        <f t="shared" si="166"/>
        <v> </v>
      </c>
      <c r="P758" s="20" t="str">
        <f t="shared" si="167"/>
        <v> </v>
      </c>
    </row>
    <row r="759" spans="2:16" ht="12.75">
      <c r="B759" s="1" t="str">
        <f t="shared" si="154"/>
        <v> </v>
      </c>
      <c r="C759" s="1" t="str">
        <f t="shared" si="155"/>
        <v> </v>
      </c>
      <c r="D759" s="20" t="str">
        <f t="shared" si="156"/>
        <v> </v>
      </c>
      <c r="E759" s="20" t="str">
        <f t="shared" si="157"/>
        <v> </v>
      </c>
      <c r="F759" s="20" t="str">
        <f t="shared" si="158"/>
        <v> </v>
      </c>
      <c r="G759" s="20" t="str">
        <f t="shared" si="159"/>
        <v> </v>
      </c>
      <c r="H759" s="20" t="str">
        <f t="shared" si="160"/>
        <v> </v>
      </c>
      <c r="J759" s="1" t="str">
        <f t="shared" si="161"/>
        <v> </v>
      </c>
      <c r="K759" s="1" t="str">
        <f t="shared" si="162"/>
        <v> </v>
      </c>
      <c r="L759" s="20" t="str">
        <f t="shared" si="163"/>
        <v> </v>
      </c>
      <c r="M759" s="20" t="str">
        <f t="shared" si="164"/>
        <v> </v>
      </c>
      <c r="N759" s="20" t="str">
        <f t="shared" si="165"/>
        <v> </v>
      </c>
      <c r="O759" s="20" t="str">
        <f t="shared" si="166"/>
        <v> </v>
      </c>
      <c r="P759" s="20" t="str">
        <f t="shared" si="167"/>
        <v> </v>
      </c>
    </row>
    <row r="760" spans="2:16" ht="12.75">
      <c r="B760" s="1" t="str">
        <f t="shared" si="154"/>
        <v> </v>
      </c>
      <c r="C760" s="1" t="str">
        <f t="shared" si="155"/>
        <v> </v>
      </c>
      <c r="D760" s="20" t="str">
        <f t="shared" si="156"/>
        <v> </v>
      </c>
      <c r="E760" s="20" t="str">
        <f t="shared" si="157"/>
        <v> </v>
      </c>
      <c r="F760" s="20" t="str">
        <f t="shared" si="158"/>
        <v> </v>
      </c>
      <c r="G760" s="20" t="str">
        <f t="shared" si="159"/>
        <v> </v>
      </c>
      <c r="H760" s="20" t="str">
        <f t="shared" si="160"/>
        <v> </v>
      </c>
      <c r="J760" s="1" t="str">
        <f t="shared" si="161"/>
        <v> </v>
      </c>
      <c r="K760" s="1" t="str">
        <f t="shared" si="162"/>
        <v> </v>
      </c>
      <c r="L760" s="20" t="str">
        <f t="shared" si="163"/>
        <v> </v>
      </c>
      <c r="M760" s="20" t="str">
        <f t="shared" si="164"/>
        <v> </v>
      </c>
      <c r="N760" s="20" t="str">
        <f t="shared" si="165"/>
        <v> </v>
      </c>
      <c r="O760" s="20" t="str">
        <f t="shared" si="166"/>
        <v> </v>
      </c>
      <c r="P760" s="20" t="str">
        <f t="shared" si="167"/>
        <v> </v>
      </c>
    </row>
    <row r="761" spans="2:16" ht="12.75">
      <c r="B761" s="1" t="str">
        <f t="shared" si="154"/>
        <v> </v>
      </c>
      <c r="C761" s="1" t="str">
        <f t="shared" si="155"/>
        <v> </v>
      </c>
      <c r="D761" s="20" t="str">
        <f t="shared" si="156"/>
        <v> </v>
      </c>
      <c r="E761" s="20" t="str">
        <f t="shared" si="157"/>
        <v> </v>
      </c>
      <c r="F761" s="20" t="str">
        <f t="shared" si="158"/>
        <v> </v>
      </c>
      <c r="G761" s="20" t="str">
        <f t="shared" si="159"/>
        <v> </v>
      </c>
      <c r="H761" s="20" t="str">
        <f t="shared" si="160"/>
        <v> </v>
      </c>
      <c r="J761" s="1" t="str">
        <f t="shared" si="161"/>
        <v> </v>
      </c>
      <c r="K761" s="1" t="str">
        <f t="shared" si="162"/>
        <v> </v>
      </c>
      <c r="L761" s="20" t="str">
        <f t="shared" si="163"/>
        <v> </v>
      </c>
      <c r="M761" s="20" t="str">
        <f t="shared" si="164"/>
        <v> </v>
      </c>
      <c r="N761" s="20" t="str">
        <f t="shared" si="165"/>
        <v> </v>
      </c>
      <c r="O761" s="20" t="str">
        <f t="shared" si="166"/>
        <v> </v>
      </c>
      <c r="P761" s="20" t="str">
        <f t="shared" si="167"/>
        <v> </v>
      </c>
    </row>
    <row r="762" spans="2:16" ht="12.75">
      <c r="B762" s="1" t="str">
        <f t="shared" si="154"/>
        <v> </v>
      </c>
      <c r="C762" s="1" t="str">
        <f t="shared" si="155"/>
        <v> </v>
      </c>
      <c r="D762" s="20" t="str">
        <f t="shared" si="156"/>
        <v> </v>
      </c>
      <c r="E762" s="20" t="str">
        <f t="shared" si="157"/>
        <v> </v>
      </c>
      <c r="F762" s="20" t="str">
        <f t="shared" si="158"/>
        <v> </v>
      </c>
      <c r="G762" s="20" t="str">
        <f t="shared" si="159"/>
        <v> </v>
      </c>
      <c r="H762" s="20" t="str">
        <f t="shared" si="160"/>
        <v> </v>
      </c>
      <c r="J762" s="1" t="str">
        <f t="shared" si="161"/>
        <v> </v>
      </c>
      <c r="K762" s="1" t="str">
        <f t="shared" si="162"/>
        <v> </v>
      </c>
      <c r="L762" s="20" t="str">
        <f t="shared" si="163"/>
        <v> </v>
      </c>
      <c r="M762" s="20" t="str">
        <f t="shared" si="164"/>
        <v> </v>
      </c>
      <c r="N762" s="20" t="str">
        <f t="shared" si="165"/>
        <v> </v>
      </c>
      <c r="O762" s="20" t="str">
        <f t="shared" si="166"/>
        <v> </v>
      </c>
      <c r="P762" s="20" t="str">
        <f t="shared" si="167"/>
        <v> </v>
      </c>
    </row>
    <row r="763" spans="2:16" ht="12.75">
      <c r="B763" s="1" t="str">
        <f t="shared" si="154"/>
        <v> </v>
      </c>
      <c r="C763" s="1" t="str">
        <f t="shared" si="155"/>
        <v> </v>
      </c>
      <c r="D763" s="20" t="str">
        <f t="shared" si="156"/>
        <v> </v>
      </c>
      <c r="E763" s="20" t="str">
        <f t="shared" si="157"/>
        <v> </v>
      </c>
      <c r="F763" s="20" t="str">
        <f t="shared" si="158"/>
        <v> </v>
      </c>
      <c r="G763" s="20" t="str">
        <f t="shared" si="159"/>
        <v> </v>
      </c>
      <c r="H763" s="20" t="str">
        <f t="shared" si="160"/>
        <v> </v>
      </c>
      <c r="J763" s="1" t="str">
        <f t="shared" si="161"/>
        <v> </v>
      </c>
      <c r="K763" s="1" t="str">
        <f t="shared" si="162"/>
        <v> </v>
      </c>
      <c r="L763" s="20" t="str">
        <f t="shared" si="163"/>
        <v> </v>
      </c>
      <c r="M763" s="20" t="str">
        <f t="shared" si="164"/>
        <v> </v>
      </c>
      <c r="N763" s="20" t="str">
        <f t="shared" si="165"/>
        <v> </v>
      </c>
      <c r="O763" s="20" t="str">
        <f t="shared" si="166"/>
        <v> </v>
      </c>
      <c r="P763" s="20" t="str">
        <f t="shared" si="167"/>
        <v> </v>
      </c>
    </row>
    <row r="764" spans="2:16" ht="12.75">
      <c r="B764" s="1" t="str">
        <f t="shared" si="154"/>
        <v> </v>
      </c>
      <c r="C764" s="1" t="str">
        <f t="shared" si="155"/>
        <v> </v>
      </c>
      <c r="D764" s="20" t="str">
        <f t="shared" si="156"/>
        <v> </v>
      </c>
      <c r="E764" s="20" t="str">
        <f t="shared" si="157"/>
        <v> </v>
      </c>
      <c r="F764" s="20" t="str">
        <f t="shared" si="158"/>
        <v> </v>
      </c>
      <c r="G764" s="20" t="str">
        <f t="shared" si="159"/>
        <v> </v>
      </c>
      <c r="H764" s="20" t="str">
        <f t="shared" si="160"/>
        <v> </v>
      </c>
      <c r="J764" s="1" t="str">
        <f t="shared" si="161"/>
        <v> </v>
      </c>
      <c r="K764" s="1" t="str">
        <f t="shared" si="162"/>
        <v> </v>
      </c>
      <c r="L764" s="20" t="str">
        <f t="shared" si="163"/>
        <v> </v>
      </c>
      <c r="M764" s="20" t="str">
        <f t="shared" si="164"/>
        <v> </v>
      </c>
      <c r="N764" s="20" t="str">
        <f t="shared" si="165"/>
        <v> </v>
      </c>
      <c r="O764" s="20" t="str">
        <f t="shared" si="166"/>
        <v> </v>
      </c>
      <c r="P764" s="20" t="str">
        <f t="shared" si="167"/>
        <v> </v>
      </c>
    </row>
    <row r="765" spans="2:16" ht="12.75">
      <c r="B765" s="1" t="str">
        <f t="shared" si="154"/>
        <v> </v>
      </c>
      <c r="C765" s="1" t="str">
        <f t="shared" si="155"/>
        <v> </v>
      </c>
      <c r="D765" s="20" t="str">
        <f t="shared" si="156"/>
        <v> </v>
      </c>
      <c r="E765" s="20" t="str">
        <f t="shared" si="157"/>
        <v> </v>
      </c>
      <c r="F765" s="20" t="str">
        <f t="shared" si="158"/>
        <v> </v>
      </c>
      <c r="G765" s="20" t="str">
        <f t="shared" si="159"/>
        <v> </v>
      </c>
      <c r="H765" s="20" t="str">
        <f t="shared" si="160"/>
        <v> </v>
      </c>
      <c r="J765" s="1" t="str">
        <f t="shared" si="161"/>
        <v> </v>
      </c>
      <c r="K765" s="1" t="str">
        <f t="shared" si="162"/>
        <v> </v>
      </c>
      <c r="L765" s="20" t="str">
        <f t="shared" si="163"/>
        <v> </v>
      </c>
      <c r="M765" s="20" t="str">
        <f t="shared" si="164"/>
        <v> </v>
      </c>
      <c r="N765" s="20" t="str">
        <f t="shared" si="165"/>
        <v> </v>
      </c>
      <c r="O765" s="20" t="str">
        <f t="shared" si="166"/>
        <v> </v>
      </c>
      <c r="P765" s="20" t="str">
        <f t="shared" si="167"/>
        <v> </v>
      </c>
    </row>
    <row r="766" spans="2:16" ht="12.75">
      <c r="B766" s="1" t="str">
        <f t="shared" si="154"/>
        <v> </v>
      </c>
      <c r="C766" s="1" t="str">
        <f t="shared" si="155"/>
        <v> </v>
      </c>
      <c r="D766" s="20" t="str">
        <f t="shared" si="156"/>
        <v> </v>
      </c>
      <c r="E766" s="20" t="str">
        <f t="shared" si="157"/>
        <v> </v>
      </c>
      <c r="F766" s="20" t="str">
        <f t="shared" si="158"/>
        <v> </v>
      </c>
      <c r="G766" s="20" t="str">
        <f t="shared" si="159"/>
        <v> </v>
      </c>
      <c r="H766" s="20" t="str">
        <f t="shared" si="160"/>
        <v> </v>
      </c>
      <c r="J766" s="1" t="str">
        <f t="shared" si="161"/>
        <v> </v>
      </c>
      <c r="K766" s="1" t="str">
        <f t="shared" si="162"/>
        <v> </v>
      </c>
      <c r="L766" s="20" t="str">
        <f t="shared" si="163"/>
        <v> </v>
      </c>
      <c r="M766" s="20" t="str">
        <f t="shared" si="164"/>
        <v> </v>
      </c>
      <c r="N766" s="20" t="str">
        <f t="shared" si="165"/>
        <v> </v>
      </c>
      <c r="O766" s="20" t="str">
        <f t="shared" si="166"/>
        <v> </v>
      </c>
      <c r="P766" s="20" t="str">
        <f t="shared" si="167"/>
        <v> </v>
      </c>
    </row>
    <row r="767" spans="2:16" ht="12.75">
      <c r="B767" s="1" t="str">
        <f t="shared" si="154"/>
        <v> </v>
      </c>
      <c r="C767" s="1" t="str">
        <f t="shared" si="155"/>
        <v> </v>
      </c>
      <c r="D767" s="20" t="str">
        <f t="shared" si="156"/>
        <v> </v>
      </c>
      <c r="E767" s="20" t="str">
        <f t="shared" si="157"/>
        <v> </v>
      </c>
      <c r="F767" s="20" t="str">
        <f t="shared" si="158"/>
        <v> </v>
      </c>
      <c r="G767" s="20" t="str">
        <f t="shared" si="159"/>
        <v> </v>
      </c>
      <c r="H767" s="20" t="str">
        <f t="shared" si="160"/>
        <v> </v>
      </c>
      <c r="J767" s="1" t="str">
        <f t="shared" si="161"/>
        <v> </v>
      </c>
      <c r="K767" s="1" t="str">
        <f t="shared" si="162"/>
        <v> </v>
      </c>
      <c r="L767" s="20" t="str">
        <f t="shared" si="163"/>
        <v> </v>
      </c>
      <c r="M767" s="20" t="str">
        <f t="shared" si="164"/>
        <v> </v>
      </c>
      <c r="N767" s="20" t="str">
        <f t="shared" si="165"/>
        <v> </v>
      </c>
      <c r="O767" s="20" t="str">
        <f t="shared" si="166"/>
        <v> </v>
      </c>
      <c r="P767" s="20" t="str">
        <f t="shared" si="167"/>
        <v> </v>
      </c>
    </row>
    <row r="768" spans="2:16" ht="12.75">
      <c r="B768" s="1" t="str">
        <f t="shared" si="154"/>
        <v> </v>
      </c>
      <c r="C768" s="1" t="str">
        <f t="shared" si="155"/>
        <v> </v>
      </c>
      <c r="D768" s="20" t="str">
        <f t="shared" si="156"/>
        <v> </v>
      </c>
      <c r="E768" s="20" t="str">
        <f t="shared" si="157"/>
        <v> </v>
      </c>
      <c r="F768" s="20" t="str">
        <f t="shared" si="158"/>
        <v> </v>
      </c>
      <c r="G768" s="20" t="str">
        <f t="shared" si="159"/>
        <v> </v>
      </c>
      <c r="H768" s="20" t="str">
        <f t="shared" si="160"/>
        <v> </v>
      </c>
      <c r="J768" s="1" t="str">
        <f t="shared" si="161"/>
        <v> </v>
      </c>
      <c r="K768" s="1" t="str">
        <f t="shared" si="162"/>
        <v> </v>
      </c>
      <c r="L768" s="20" t="str">
        <f t="shared" si="163"/>
        <v> </v>
      </c>
      <c r="M768" s="20" t="str">
        <f t="shared" si="164"/>
        <v> </v>
      </c>
      <c r="N768" s="20" t="str">
        <f t="shared" si="165"/>
        <v> </v>
      </c>
      <c r="O768" s="20" t="str">
        <f t="shared" si="166"/>
        <v> </v>
      </c>
      <c r="P768" s="20" t="str">
        <f t="shared" si="167"/>
        <v> </v>
      </c>
    </row>
    <row r="769" spans="2:16" ht="12.75">
      <c r="B769" s="1" t="str">
        <f t="shared" si="154"/>
        <v> </v>
      </c>
      <c r="C769" s="1" t="str">
        <f t="shared" si="155"/>
        <v> </v>
      </c>
      <c r="D769" s="20" t="str">
        <f t="shared" si="156"/>
        <v> </v>
      </c>
      <c r="E769" s="20" t="str">
        <f t="shared" si="157"/>
        <v> </v>
      </c>
      <c r="F769" s="20" t="str">
        <f t="shared" si="158"/>
        <v> </v>
      </c>
      <c r="G769" s="20" t="str">
        <f t="shared" si="159"/>
        <v> </v>
      </c>
      <c r="H769" s="20" t="str">
        <f t="shared" si="160"/>
        <v> </v>
      </c>
      <c r="J769" s="1" t="str">
        <f t="shared" si="161"/>
        <v> </v>
      </c>
      <c r="K769" s="1" t="str">
        <f t="shared" si="162"/>
        <v> </v>
      </c>
      <c r="L769" s="20" t="str">
        <f t="shared" si="163"/>
        <v> </v>
      </c>
      <c r="M769" s="20" t="str">
        <f t="shared" si="164"/>
        <v> </v>
      </c>
      <c r="N769" s="20" t="str">
        <f t="shared" si="165"/>
        <v> </v>
      </c>
      <c r="O769" s="20" t="str">
        <f t="shared" si="166"/>
        <v> </v>
      </c>
      <c r="P769" s="20" t="str">
        <f t="shared" si="167"/>
        <v> </v>
      </c>
    </row>
    <row r="770" spans="2:16" ht="12.75">
      <c r="B770" s="1" t="str">
        <f t="shared" si="154"/>
        <v> </v>
      </c>
      <c r="C770" s="1" t="str">
        <f t="shared" si="155"/>
        <v> </v>
      </c>
      <c r="D770" s="20" t="str">
        <f t="shared" si="156"/>
        <v> </v>
      </c>
      <c r="E770" s="20" t="str">
        <f t="shared" si="157"/>
        <v> </v>
      </c>
      <c r="F770" s="20" t="str">
        <f t="shared" si="158"/>
        <v> </v>
      </c>
      <c r="G770" s="20" t="str">
        <f t="shared" si="159"/>
        <v> </v>
      </c>
      <c r="H770" s="20" t="str">
        <f t="shared" si="160"/>
        <v> </v>
      </c>
      <c r="J770" s="1" t="str">
        <f t="shared" si="161"/>
        <v> </v>
      </c>
      <c r="K770" s="1" t="str">
        <f t="shared" si="162"/>
        <v> </v>
      </c>
      <c r="L770" s="20" t="str">
        <f t="shared" si="163"/>
        <v> </v>
      </c>
      <c r="M770" s="20" t="str">
        <f t="shared" si="164"/>
        <v> </v>
      </c>
      <c r="N770" s="20" t="str">
        <f t="shared" si="165"/>
        <v> </v>
      </c>
      <c r="O770" s="20" t="str">
        <f t="shared" si="166"/>
        <v> </v>
      </c>
      <c r="P770" s="20" t="str">
        <f t="shared" si="167"/>
        <v> </v>
      </c>
    </row>
    <row r="771" spans="2:16" ht="12.75">
      <c r="B771" s="1" t="str">
        <f t="shared" si="154"/>
        <v> </v>
      </c>
      <c r="C771" s="1" t="str">
        <f t="shared" si="155"/>
        <v> </v>
      </c>
      <c r="D771" s="20" t="str">
        <f t="shared" si="156"/>
        <v> </v>
      </c>
      <c r="E771" s="20" t="str">
        <f t="shared" si="157"/>
        <v> </v>
      </c>
      <c r="F771" s="20" t="str">
        <f t="shared" si="158"/>
        <v> </v>
      </c>
      <c r="G771" s="20" t="str">
        <f t="shared" si="159"/>
        <v> </v>
      </c>
      <c r="H771" s="20" t="str">
        <f t="shared" si="160"/>
        <v> </v>
      </c>
      <c r="J771" s="1" t="str">
        <f t="shared" si="161"/>
        <v> </v>
      </c>
      <c r="K771" s="1" t="str">
        <f t="shared" si="162"/>
        <v> </v>
      </c>
      <c r="L771" s="20" t="str">
        <f t="shared" si="163"/>
        <v> </v>
      </c>
      <c r="M771" s="20" t="str">
        <f t="shared" si="164"/>
        <v> </v>
      </c>
      <c r="N771" s="20" t="str">
        <f t="shared" si="165"/>
        <v> </v>
      </c>
      <c r="O771" s="20" t="str">
        <f t="shared" si="166"/>
        <v> </v>
      </c>
      <c r="P771" s="20" t="str">
        <f t="shared" si="167"/>
        <v> </v>
      </c>
    </row>
    <row r="772" spans="2:16" ht="12.75">
      <c r="B772" s="1" t="str">
        <f t="shared" si="154"/>
        <v> </v>
      </c>
      <c r="C772" s="1" t="str">
        <f t="shared" si="155"/>
        <v> </v>
      </c>
      <c r="D772" s="20" t="str">
        <f t="shared" si="156"/>
        <v> </v>
      </c>
      <c r="E772" s="20" t="str">
        <f t="shared" si="157"/>
        <v> </v>
      </c>
      <c r="F772" s="20" t="str">
        <f t="shared" si="158"/>
        <v> </v>
      </c>
      <c r="G772" s="20" t="str">
        <f t="shared" si="159"/>
        <v> </v>
      </c>
      <c r="H772" s="20" t="str">
        <f t="shared" si="160"/>
        <v> </v>
      </c>
      <c r="J772" s="1" t="str">
        <f t="shared" si="161"/>
        <v> </v>
      </c>
      <c r="K772" s="1" t="str">
        <f t="shared" si="162"/>
        <v> </v>
      </c>
      <c r="L772" s="20" t="str">
        <f t="shared" si="163"/>
        <v> </v>
      </c>
      <c r="M772" s="20" t="str">
        <f t="shared" si="164"/>
        <v> </v>
      </c>
      <c r="N772" s="20" t="str">
        <f t="shared" si="165"/>
        <v> </v>
      </c>
      <c r="O772" s="20" t="str">
        <f t="shared" si="166"/>
        <v> </v>
      </c>
      <c r="P772" s="20" t="str">
        <f t="shared" si="167"/>
        <v> </v>
      </c>
    </row>
    <row r="773" spans="2:16" ht="12.75">
      <c r="B773" s="1" t="str">
        <f t="shared" si="154"/>
        <v> </v>
      </c>
      <c r="C773" s="1" t="str">
        <f t="shared" si="155"/>
        <v> </v>
      </c>
      <c r="D773" s="20" t="str">
        <f t="shared" si="156"/>
        <v> </v>
      </c>
      <c r="E773" s="20" t="str">
        <f t="shared" si="157"/>
        <v> </v>
      </c>
      <c r="F773" s="20" t="str">
        <f t="shared" si="158"/>
        <v> </v>
      </c>
      <c r="G773" s="20" t="str">
        <f t="shared" si="159"/>
        <v> </v>
      </c>
      <c r="H773" s="20" t="str">
        <f t="shared" si="160"/>
        <v> </v>
      </c>
      <c r="J773" s="1" t="str">
        <f t="shared" si="161"/>
        <v> </v>
      </c>
      <c r="K773" s="1" t="str">
        <f t="shared" si="162"/>
        <v> </v>
      </c>
      <c r="L773" s="20" t="str">
        <f t="shared" si="163"/>
        <v> </v>
      </c>
      <c r="M773" s="20" t="str">
        <f t="shared" si="164"/>
        <v> </v>
      </c>
      <c r="N773" s="20" t="str">
        <f t="shared" si="165"/>
        <v> </v>
      </c>
      <c r="O773" s="20" t="str">
        <f t="shared" si="166"/>
        <v> </v>
      </c>
      <c r="P773" s="20" t="str">
        <f t="shared" si="167"/>
        <v> </v>
      </c>
    </row>
    <row r="774" spans="2:16" ht="12.75">
      <c r="B774" s="1" t="str">
        <f t="shared" si="154"/>
        <v> </v>
      </c>
      <c r="C774" s="1" t="str">
        <f t="shared" si="155"/>
        <v> </v>
      </c>
      <c r="D774" s="20" t="str">
        <f t="shared" si="156"/>
        <v> </v>
      </c>
      <c r="E774" s="20" t="str">
        <f t="shared" si="157"/>
        <v> </v>
      </c>
      <c r="F774" s="20" t="str">
        <f t="shared" si="158"/>
        <v> </v>
      </c>
      <c r="G774" s="20" t="str">
        <f t="shared" si="159"/>
        <v> </v>
      </c>
      <c r="H774" s="20" t="str">
        <f t="shared" si="160"/>
        <v> </v>
      </c>
      <c r="J774" s="1" t="str">
        <f t="shared" si="161"/>
        <v> </v>
      </c>
      <c r="K774" s="1" t="str">
        <f t="shared" si="162"/>
        <v> </v>
      </c>
      <c r="L774" s="20" t="str">
        <f t="shared" si="163"/>
        <v> </v>
      </c>
      <c r="M774" s="20" t="str">
        <f t="shared" si="164"/>
        <v> </v>
      </c>
      <c r="N774" s="20" t="str">
        <f t="shared" si="165"/>
        <v> </v>
      </c>
      <c r="O774" s="20" t="str">
        <f t="shared" si="166"/>
        <v> </v>
      </c>
      <c r="P774" s="20" t="str">
        <f t="shared" si="167"/>
        <v> </v>
      </c>
    </row>
    <row r="775" spans="2:16" ht="12.75">
      <c r="B775" s="1" t="str">
        <f t="shared" si="154"/>
        <v> </v>
      </c>
      <c r="C775" s="1" t="str">
        <f t="shared" si="155"/>
        <v> </v>
      </c>
      <c r="D775" s="20" t="str">
        <f t="shared" si="156"/>
        <v> </v>
      </c>
      <c r="E775" s="20" t="str">
        <f t="shared" si="157"/>
        <v> </v>
      </c>
      <c r="F775" s="20" t="str">
        <f t="shared" si="158"/>
        <v> </v>
      </c>
      <c r="G775" s="20" t="str">
        <f t="shared" si="159"/>
        <v> </v>
      </c>
      <c r="H775" s="20" t="str">
        <f t="shared" si="160"/>
        <v> </v>
      </c>
      <c r="J775" s="1" t="str">
        <f t="shared" si="161"/>
        <v> </v>
      </c>
      <c r="K775" s="1" t="str">
        <f t="shared" si="162"/>
        <v> </v>
      </c>
      <c r="L775" s="20" t="str">
        <f t="shared" si="163"/>
        <v> </v>
      </c>
      <c r="M775" s="20" t="str">
        <f t="shared" si="164"/>
        <v> </v>
      </c>
      <c r="N775" s="20" t="str">
        <f t="shared" si="165"/>
        <v> </v>
      </c>
      <c r="O775" s="20" t="str">
        <f t="shared" si="166"/>
        <v> </v>
      </c>
      <c r="P775" s="20" t="str">
        <f t="shared" si="167"/>
        <v> </v>
      </c>
    </row>
    <row r="776" spans="2:16" ht="12.75">
      <c r="B776" s="1" t="str">
        <f t="shared" si="154"/>
        <v> </v>
      </c>
      <c r="C776" s="1" t="str">
        <f t="shared" si="155"/>
        <v> </v>
      </c>
      <c r="D776" s="20" t="str">
        <f t="shared" si="156"/>
        <v> </v>
      </c>
      <c r="E776" s="20" t="str">
        <f t="shared" si="157"/>
        <v> </v>
      </c>
      <c r="F776" s="20" t="str">
        <f t="shared" si="158"/>
        <v> </v>
      </c>
      <c r="G776" s="20" t="str">
        <f t="shared" si="159"/>
        <v> </v>
      </c>
      <c r="H776" s="20" t="str">
        <f t="shared" si="160"/>
        <v> </v>
      </c>
      <c r="J776" s="1" t="str">
        <f t="shared" si="161"/>
        <v> </v>
      </c>
      <c r="K776" s="1" t="str">
        <f t="shared" si="162"/>
        <v> </v>
      </c>
      <c r="L776" s="20" t="str">
        <f t="shared" si="163"/>
        <v> </v>
      </c>
      <c r="M776" s="20" t="str">
        <f t="shared" si="164"/>
        <v> </v>
      </c>
      <c r="N776" s="20" t="str">
        <f t="shared" si="165"/>
        <v> </v>
      </c>
      <c r="O776" s="20" t="str">
        <f t="shared" si="166"/>
        <v> </v>
      </c>
      <c r="P776" s="20" t="str">
        <f t="shared" si="167"/>
        <v> </v>
      </c>
    </row>
    <row r="777" spans="2:16" ht="12.75">
      <c r="B777" s="1" t="str">
        <f t="shared" si="154"/>
        <v> </v>
      </c>
      <c r="C777" s="1" t="str">
        <f t="shared" si="155"/>
        <v> </v>
      </c>
      <c r="D777" s="20" t="str">
        <f t="shared" si="156"/>
        <v> </v>
      </c>
      <c r="E777" s="20" t="str">
        <f t="shared" si="157"/>
        <v> </v>
      </c>
      <c r="F777" s="20" t="str">
        <f t="shared" si="158"/>
        <v> </v>
      </c>
      <c r="G777" s="20" t="str">
        <f t="shared" si="159"/>
        <v> </v>
      </c>
      <c r="H777" s="20" t="str">
        <f t="shared" si="160"/>
        <v> </v>
      </c>
      <c r="J777" s="1" t="str">
        <f t="shared" si="161"/>
        <v> </v>
      </c>
      <c r="K777" s="1" t="str">
        <f t="shared" si="162"/>
        <v> </v>
      </c>
      <c r="L777" s="20" t="str">
        <f t="shared" si="163"/>
        <v> </v>
      </c>
      <c r="M777" s="20" t="str">
        <f t="shared" si="164"/>
        <v> </v>
      </c>
      <c r="N777" s="20" t="str">
        <f t="shared" si="165"/>
        <v> </v>
      </c>
      <c r="O777" s="20" t="str">
        <f t="shared" si="166"/>
        <v> </v>
      </c>
      <c r="P777" s="20" t="str">
        <f t="shared" si="167"/>
        <v> </v>
      </c>
    </row>
    <row r="778" spans="2:16" ht="12.75">
      <c r="B778" s="1" t="str">
        <f t="shared" si="154"/>
        <v> </v>
      </c>
      <c r="C778" s="1" t="str">
        <f t="shared" si="155"/>
        <v> </v>
      </c>
      <c r="D778" s="20" t="str">
        <f t="shared" si="156"/>
        <v> </v>
      </c>
      <c r="E778" s="20" t="str">
        <f t="shared" si="157"/>
        <v> </v>
      </c>
      <c r="F778" s="20" t="str">
        <f t="shared" si="158"/>
        <v> </v>
      </c>
      <c r="G778" s="20" t="str">
        <f t="shared" si="159"/>
        <v> </v>
      </c>
      <c r="H778" s="20" t="str">
        <f t="shared" si="160"/>
        <v> </v>
      </c>
      <c r="J778" s="1" t="str">
        <f t="shared" si="161"/>
        <v> </v>
      </c>
      <c r="K778" s="1" t="str">
        <f t="shared" si="162"/>
        <v> </v>
      </c>
      <c r="L778" s="20" t="str">
        <f t="shared" si="163"/>
        <v> </v>
      </c>
      <c r="M778" s="20" t="str">
        <f t="shared" si="164"/>
        <v> </v>
      </c>
      <c r="N778" s="20" t="str">
        <f t="shared" si="165"/>
        <v> </v>
      </c>
      <c r="O778" s="20" t="str">
        <f t="shared" si="166"/>
        <v> </v>
      </c>
      <c r="P778" s="20" t="str">
        <f t="shared" si="167"/>
        <v> </v>
      </c>
    </row>
    <row r="779" spans="2:16" ht="12.75">
      <c r="B779" s="1" t="str">
        <f t="shared" si="154"/>
        <v> </v>
      </c>
      <c r="C779" s="1" t="str">
        <f t="shared" si="155"/>
        <v> </v>
      </c>
      <c r="D779" s="20" t="str">
        <f t="shared" si="156"/>
        <v> </v>
      </c>
      <c r="E779" s="20" t="str">
        <f t="shared" si="157"/>
        <v> </v>
      </c>
      <c r="F779" s="20" t="str">
        <f t="shared" si="158"/>
        <v> </v>
      </c>
      <c r="G779" s="20" t="str">
        <f t="shared" si="159"/>
        <v> </v>
      </c>
      <c r="H779" s="20" t="str">
        <f t="shared" si="160"/>
        <v> </v>
      </c>
      <c r="J779" s="1" t="str">
        <f t="shared" si="161"/>
        <v> </v>
      </c>
      <c r="K779" s="1" t="str">
        <f t="shared" si="162"/>
        <v> </v>
      </c>
      <c r="L779" s="20" t="str">
        <f t="shared" si="163"/>
        <v> </v>
      </c>
      <c r="M779" s="20" t="str">
        <f t="shared" si="164"/>
        <v> </v>
      </c>
      <c r="N779" s="20" t="str">
        <f t="shared" si="165"/>
        <v> </v>
      </c>
      <c r="O779" s="20" t="str">
        <f t="shared" si="166"/>
        <v> </v>
      </c>
      <c r="P779" s="20" t="str">
        <f t="shared" si="167"/>
        <v> </v>
      </c>
    </row>
    <row r="780" spans="2:16" ht="12.75">
      <c r="B780" s="1" t="str">
        <f t="shared" si="154"/>
        <v> </v>
      </c>
      <c r="C780" s="1" t="str">
        <f t="shared" si="155"/>
        <v> </v>
      </c>
      <c r="D780" s="20" t="str">
        <f t="shared" si="156"/>
        <v> </v>
      </c>
      <c r="E780" s="20" t="str">
        <f t="shared" si="157"/>
        <v> </v>
      </c>
      <c r="F780" s="20" t="str">
        <f t="shared" si="158"/>
        <v> </v>
      </c>
      <c r="G780" s="20" t="str">
        <f t="shared" si="159"/>
        <v> </v>
      </c>
      <c r="H780" s="20" t="str">
        <f t="shared" si="160"/>
        <v> </v>
      </c>
      <c r="J780" s="1" t="str">
        <f t="shared" si="161"/>
        <v> </v>
      </c>
      <c r="K780" s="1" t="str">
        <f t="shared" si="162"/>
        <v> </v>
      </c>
      <c r="L780" s="20" t="str">
        <f t="shared" si="163"/>
        <v> </v>
      </c>
      <c r="M780" s="20" t="str">
        <f t="shared" si="164"/>
        <v> </v>
      </c>
      <c r="N780" s="20" t="str">
        <f t="shared" si="165"/>
        <v> </v>
      </c>
      <c r="O780" s="20" t="str">
        <f t="shared" si="166"/>
        <v> </v>
      </c>
      <c r="P780" s="20" t="str">
        <f t="shared" si="167"/>
        <v> </v>
      </c>
    </row>
    <row r="781" spans="2:16" ht="12.75">
      <c r="B781" s="1" t="str">
        <f t="shared" si="154"/>
        <v> </v>
      </c>
      <c r="C781" s="1" t="str">
        <f t="shared" si="155"/>
        <v> </v>
      </c>
      <c r="D781" s="20" t="str">
        <f t="shared" si="156"/>
        <v> </v>
      </c>
      <c r="E781" s="20" t="str">
        <f t="shared" si="157"/>
        <v> </v>
      </c>
      <c r="F781" s="20" t="str">
        <f t="shared" si="158"/>
        <v> </v>
      </c>
      <c r="G781" s="20" t="str">
        <f t="shared" si="159"/>
        <v> </v>
      </c>
      <c r="H781" s="20" t="str">
        <f t="shared" si="160"/>
        <v> </v>
      </c>
      <c r="J781" s="1" t="str">
        <f t="shared" si="161"/>
        <v> </v>
      </c>
      <c r="K781" s="1" t="str">
        <f t="shared" si="162"/>
        <v> </v>
      </c>
      <c r="L781" s="20" t="str">
        <f t="shared" si="163"/>
        <v> </v>
      </c>
      <c r="M781" s="20" t="str">
        <f t="shared" si="164"/>
        <v> </v>
      </c>
      <c r="N781" s="20" t="str">
        <f t="shared" si="165"/>
        <v> </v>
      </c>
      <c r="O781" s="20" t="str">
        <f t="shared" si="166"/>
        <v> </v>
      </c>
      <c r="P781" s="20" t="str">
        <f t="shared" si="167"/>
        <v> </v>
      </c>
    </row>
    <row r="782" spans="2:16" ht="12.75">
      <c r="B782" s="1" t="str">
        <f t="shared" si="154"/>
        <v> </v>
      </c>
      <c r="C782" s="1" t="str">
        <f t="shared" si="155"/>
        <v> </v>
      </c>
      <c r="D782" s="20" t="str">
        <f t="shared" si="156"/>
        <v> </v>
      </c>
      <c r="E782" s="20" t="str">
        <f t="shared" si="157"/>
        <v> </v>
      </c>
      <c r="F782" s="20" t="str">
        <f t="shared" si="158"/>
        <v> </v>
      </c>
      <c r="G782" s="20" t="str">
        <f t="shared" si="159"/>
        <v> </v>
      </c>
      <c r="H782" s="20" t="str">
        <f t="shared" si="160"/>
        <v> </v>
      </c>
      <c r="J782" s="1" t="str">
        <f t="shared" si="161"/>
        <v> </v>
      </c>
      <c r="K782" s="1" t="str">
        <f t="shared" si="162"/>
        <v> </v>
      </c>
      <c r="L782" s="20" t="str">
        <f t="shared" si="163"/>
        <v> </v>
      </c>
      <c r="M782" s="20" t="str">
        <f t="shared" si="164"/>
        <v> </v>
      </c>
      <c r="N782" s="20" t="str">
        <f t="shared" si="165"/>
        <v> </v>
      </c>
      <c r="O782" s="20" t="str">
        <f t="shared" si="166"/>
        <v> </v>
      </c>
      <c r="P782" s="20" t="str">
        <f t="shared" si="167"/>
        <v> </v>
      </c>
    </row>
    <row r="783" spans="2:16" ht="12.75">
      <c r="B783" s="1" t="str">
        <f t="shared" si="154"/>
        <v> </v>
      </c>
      <c r="C783" s="1" t="str">
        <f t="shared" si="155"/>
        <v> </v>
      </c>
      <c r="D783" s="20" t="str">
        <f t="shared" si="156"/>
        <v> </v>
      </c>
      <c r="E783" s="20" t="str">
        <f t="shared" si="157"/>
        <v> </v>
      </c>
      <c r="F783" s="20" t="str">
        <f t="shared" si="158"/>
        <v> </v>
      </c>
      <c r="G783" s="20" t="str">
        <f t="shared" si="159"/>
        <v> </v>
      </c>
      <c r="H783" s="20" t="str">
        <f t="shared" si="160"/>
        <v> </v>
      </c>
      <c r="J783" s="1" t="str">
        <f t="shared" si="161"/>
        <v> </v>
      </c>
      <c r="K783" s="1" t="str">
        <f t="shared" si="162"/>
        <v> </v>
      </c>
      <c r="L783" s="20" t="str">
        <f t="shared" si="163"/>
        <v> </v>
      </c>
      <c r="M783" s="20" t="str">
        <f t="shared" si="164"/>
        <v> </v>
      </c>
      <c r="N783" s="20" t="str">
        <f t="shared" si="165"/>
        <v> </v>
      </c>
      <c r="O783" s="20" t="str">
        <f t="shared" si="166"/>
        <v> </v>
      </c>
      <c r="P783" s="20" t="str">
        <f t="shared" si="167"/>
        <v> </v>
      </c>
    </row>
    <row r="784" spans="2:16" ht="12.75">
      <c r="B784" s="1" t="str">
        <f t="shared" si="154"/>
        <v> </v>
      </c>
      <c r="C784" s="1" t="str">
        <f t="shared" si="155"/>
        <v> </v>
      </c>
      <c r="D784" s="20" t="str">
        <f t="shared" si="156"/>
        <v> </v>
      </c>
      <c r="E784" s="20" t="str">
        <f t="shared" si="157"/>
        <v> </v>
      </c>
      <c r="F784" s="20" t="str">
        <f t="shared" si="158"/>
        <v> </v>
      </c>
      <c r="G784" s="20" t="str">
        <f t="shared" si="159"/>
        <v> </v>
      </c>
      <c r="H784" s="20" t="str">
        <f t="shared" si="160"/>
        <v> </v>
      </c>
      <c r="J784" s="1" t="str">
        <f t="shared" si="161"/>
        <v> </v>
      </c>
      <c r="K784" s="1" t="str">
        <f t="shared" si="162"/>
        <v> </v>
      </c>
      <c r="L784" s="20" t="str">
        <f t="shared" si="163"/>
        <v> </v>
      </c>
      <c r="M784" s="20" t="str">
        <f t="shared" si="164"/>
        <v> </v>
      </c>
      <c r="N784" s="20" t="str">
        <f t="shared" si="165"/>
        <v> </v>
      </c>
      <c r="O784" s="20" t="str">
        <f t="shared" si="166"/>
        <v> </v>
      </c>
      <c r="P784" s="20" t="str">
        <f t="shared" si="167"/>
        <v> </v>
      </c>
    </row>
    <row r="785" spans="2:16" ht="12.75">
      <c r="B785" s="1" t="str">
        <f t="shared" si="154"/>
        <v> </v>
      </c>
      <c r="C785" s="1" t="str">
        <f t="shared" si="155"/>
        <v> </v>
      </c>
      <c r="D785" s="20" t="str">
        <f t="shared" si="156"/>
        <v> </v>
      </c>
      <c r="E785" s="20" t="str">
        <f t="shared" si="157"/>
        <v> </v>
      </c>
      <c r="F785" s="20" t="str">
        <f t="shared" si="158"/>
        <v> </v>
      </c>
      <c r="G785" s="20" t="str">
        <f t="shared" si="159"/>
        <v> </v>
      </c>
      <c r="H785" s="20" t="str">
        <f t="shared" si="160"/>
        <v> </v>
      </c>
      <c r="J785" s="1" t="str">
        <f t="shared" si="161"/>
        <v> </v>
      </c>
      <c r="K785" s="1" t="str">
        <f t="shared" si="162"/>
        <v> </v>
      </c>
      <c r="L785" s="20" t="str">
        <f t="shared" si="163"/>
        <v> </v>
      </c>
      <c r="M785" s="20" t="str">
        <f t="shared" si="164"/>
        <v> </v>
      </c>
      <c r="N785" s="20" t="str">
        <f t="shared" si="165"/>
        <v> </v>
      </c>
      <c r="O785" s="20" t="str">
        <f t="shared" si="166"/>
        <v> </v>
      </c>
      <c r="P785" s="20" t="str">
        <f t="shared" si="167"/>
        <v> </v>
      </c>
    </row>
    <row r="786" spans="2:16" ht="12.75">
      <c r="B786" s="1" t="str">
        <f t="shared" si="154"/>
        <v> </v>
      </c>
      <c r="C786" s="1" t="str">
        <f t="shared" si="155"/>
        <v> </v>
      </c>
      <c r="D786" s="20" t="str">
        <f t="shared" si="156"/>
        <v> </v>
      </c>
      <c r="E786" s="20" t="str">
        <f t="shared" si="157"/>
        <v> </v>
      </c>
      <c r="F786" s="20" t="str">
        <f t="shared" si="158"/>
        <v> </v>
      </c>
      <c r="G786" s="20" t="str">
        <f t="shared" si="159"/>
        <v> </v>
      </c>
      <c r="H786" s="20" t="str">
        <f t="shared" si="160"/>
        <v> </v>
      </c>
      <c r="J786" s="1" t="str">
        <f t="shared" si="161"/>
        <v> </v>
      </c>
      <c r="K786" s="1" t="str">
        <f t="shared" si="162"/>
        <v> </v>
      </c>
      <c r="L786" s="20" t="str">
        <f t="shared" si="163"/>
        <v> </v>
      </c>
      <c r="M786" s="20" t="str">
        <f t="shared" si="164"/>
        <v> </v>
      </c>
      <c r="N786" s="20" t="str">
        <f t="shared" si="165"/>
        <v> </v>
      </c>
      <c r="O786" s="20" t="str">
        <f t="shared" si="166"/>
        <v> </v>
      </c>
      <c r="P786" s="20" t="str">
        <f t="shared" si="167"/>
        <v> </v>
      </c>
    </row>
    <row r="787" spans="2:16" ht="12.75">
      <c r="B787" s="1" t="str">
        <f t="shared" si="154"/>
        <v> </v>
      </c>
      <c r="C787" s="1" t="str">
        <f t="shared" si="155"/>
        <v> </v>
      </c>
      <c r="D787" s="20" t="str">
        <f t="shared" si="156"/>
        <v> </v>
      </c>
      <c r="E787" s="20" t="str">
        <f t="shared" si="157"/>
        <v> </v>
      </c>
      <c r="F787" s="20" t="str">
        <f t="shared" si="158"/>
        <v> </v>
      </c>
      <c r="G787" s="20" t="str">
        <f t="shared" si="159"/>
        <v> </v>
      </c>
      <c r="H787" s="20" t="str">
        <f t="shared" si="160"/>
        <v> </v>
      </c>
      <c r="J787" s="1" t="str">
        <f t="shared" si="161"/>
        <v> </v>
      </c>
      <c r="K787" s="1" t="str">
        <f t="shared" si="162"/>
        <v> </v>
      </c>
      <c r="L787" s="20" t="str">
        <f t="shared" si="163"/>
        <v> </v>
      </c>
      <c r="M787" s="20" t="str">
        <f t="shared" si="164"/>
        <v> </v>
      </c>
      <c r="N787" s="20" t="str">
        <f t="shared" si="165"/>
        <v> </v>
      </c>
      <c r="O787" s="20" t="str">
        <f t="shared" si="166"/>
        <v> </v>
      </c>
      <c r="P787" s="20" t="str">
        <f t="shared" si="167"/>
        <v> </v>
      </c>
    </row>
    <row r="788" spans="2:16" ht="12.75">
      <c r="B788" s="1" t="str">
        <f t="shared" si="154"/>
        <v> </v>
      </c>
      <c r="C788" s="1" t="str">
        <f t="shared" si="155"/>
        <v> </v>
      </c>
      <c r="D788" s="20" t="str">
        <f t="shared" si="156"/>
        <v> </v>
      </c>
      <c r="E788" s="20" t="str">
        <f t="shared" si="157"/>
        <v> </v>
      </c>
      <c r="F788" s="20" t="str">
        <f t="shared" si="158"/>
        <v> </v>
      </c>
      <c r="G788" s="20" t="str">
        <f t="shared" si="159"/>
        <v> </v>
      </c>
      <c r="H788" s="20" t="str">
        <f t="shared" si="160"/>
        <v> </v>
      </c>
      <c r="J788" s="1" t="str">
        <f t="shared" si="161"/>
        <v> </v>
      </c>
      <c r="K788" s="1" t="str">
        <f t="shared" si="162"/>
        <v> </v>
      </c>
      <c r="L788" s="20" t="str">
        <f t="shared" si="163"/>
        <v> </v>
      </c>
      <c r="M788" s="20" t="str">
        <f t="shared" si="164"/>
        <v> </v>
      </c>
      <c r="N788" s="20" t="str">
        <f t="shared" si="165"/>
        <v> </v>
      </c>
      <c r="O788" s="20" t="str">
        <f t="shared" si="166"/>
        <v> </v>
      </c>
      <c r="P788" s="20" t="str">
        <f t="shared" si="167"/>
        <v> </v>
      </c>
    </row>
    <row r="789" spans="2:16" ht="12.75">
      <c r="B789" s="1" t="str">
        <f t="shared" si="154"/>
        <v> </v>
      </c>
      <c r="C789" s="1" t="str">
        <f t="shared" si="155"/>
        <v> </v>
      </c>
      <c r="D789" s="20" t="str">
        <f t="shared" si="156"/>
        <v> </v>
      </c>
      <c r="E789" s="20" t="str">
        <f t="shared" si="157"/>
        <v> </v>
      </c>
      <c r="F789" s="20" t="str">
        <f t="shared" si="158"/>
        <v> </v>
      </c>
      <c r="G789" s="20" t="str">
        <f t="shared" si="159"/>
        <v> </v>
      </c>
      <c r="H789" s="20" t="str">
        <f t="shared" si="160"/>
        <v> </v>
      </c>
      <c r="J789" s="1" t="str">
        <f t="shared" si="161"/>
        <v> </v>
      </c>
      <c r="K789" s="1" t="str">
        <f t="shared" si="162"/>
        <v> </v>
      </c>
      <c r="L789" s="20" t="str">
        <f t="shared" si="163"/>
        <v> </v>
      </c>
      <c r="M789" s="20" t="str">
        <f t="shared" si="164"/>
        <v> </v>
      </c>
      <c r="N789" s="20" t="str">
        <f t="shared" si="165"/>
        <v> </v>
      </c>
      <c r="O789" s="20" t="str">
        <f t="shared" si="166"/>
        <v> </v>
      </c>
      <c r="P789" s="20" t="str">
        <f t="shared" si="167"/>
        <v> </v>
      </c>
    </row>
    <row r="790" spans="2:16" ht="12.75">
      <c r="B790" s="1" t="str">
        <f t="shared" si="154"/>
        <v> </v>
      </c>
      <c r="C790" s="1" t="str">
        <f t="shared" si="155"/>
        <v> </v>
      </c>
      <c r="D790" s="20" t="str">
        <f t="shared" si="156"/>
        <v> </v>
      </c>
      <c r="E790" s="20" t="str">
        <f t="shared" si="157"/>
        <v> </v>
      </c>
      <c r="F790" s="20" t="str">
        <f t="shared" si="158"/>
        <v> </v>
      </c>
      <c r="G790" s="20" t="str">
        <f t="shared" si="159"/>
        <v> </v>
      </c>
      <c r="H790" s="20" t="str">
        <f t="shared" si="160"/>
        <v> </v>
      </c>
      <c r="J790" s="1" t="str">
        <f t="shared" si="161"/>
        <v> </v>
      </c>
      <c r="K790" s="1" t="str">
        <f t="shared" si="162"/>
        <v> </v>
      </c>
      <c r="L790" s="20" t="str">
        <f t="shared" si="163"/>
        <v> </v>
      </c>
      <c r="M790" s="20" t="str">
        <f t="shared" si="164"/>
        <v> </v>
      </c>
      <c r="N790" s="20" t="str">
        <f t="shared" si="165"/>
        <v> </v>
      </c>
      <c r="O790" s="20" t="str">
        <f t="shared" si="166"/>
        <v> </v>
      </c>
      <c r="P790" s="20" t="str">
        <f t="shared" si="167"/>
        <v> </v>
      </c>
    </row>
    <row r="791" spans="2:16" ht="12.75">
      <c r="B791" s="1" t="str">
        <f t="shared" si="154"/>
        <v> </v>
      </c>
      <c r="C791" s="1" t="str">
        <f t="shared" si="155"/>
        <v> </v>
      </c>
      <c r="D791" s="20" t="str">
        <f t="shared" si="156"/>
        <v> </v>
      </c>
      <c r="E791" s="20" t="str">
        <f t="shared" si="157"/>
        <v> </v>
      </c>
      <c r="F791" s="20" t="str">
        <f t="shared" si="158"/>
        <v> </v>
      </c>
      <c r="G791" s="20" t="str">
        <f t="shared" si="159"/>
        <v> </v>
      </c>
      <c r="H791" s="20" t="str">
        <f t="shared" si="160"/>
        <v> </v>
      </c>
      <c r="J791" s="1" t="str">
        <f t="shared" si="161"/>
        <v> </v>
      </c>
      <c r="K791" s="1" t="str">
        <f t="shared" si="162"/>
        <v> </v>
      </c>
      <c r="L791" s="20" t="str">
        <f t="shared" si="163"/>
        <v> </v>
      </c>
      <c r="M791" s="20" t="str">
        <f t="shared" si="164"/>
        <v> </v>
      </c>
      <c r="N791" s="20" t="str">
        <f t="shared" si="165"/>
        <v> </v>
      </c>
      <c r="O791" s="20" t="str">
        <f t="shared" si="166"/>
        <v> </v>
      </c>
      <c r="P791" s="20" t="str">
        <f t="shared" si="167"/>
        <v> </v>
      </c>
    </row>
    <row r="792" spans="2:16" ht="12.75">
      <c r="B792" s="1" t="str">
        <f t="shared" si="154"/>
        <v> </v>
      </c>
      <c r="C792" s="1" t="str">
        <f t="shared" si="155"/>
        <v> </v>
      </c>
      <c r="D792" s="20" t="str">
        <f t="shared" si="156"/>
        <v> </v>
      </c>
      <c r="E792" s="20" t="str">
        <f t="shared" si="157"/>
        <v> </v>
      </c>
      <c r="F792" s="20" t="str">
        <f t="shared" si="158"/>
        <v> </v>
      </c>
      <c r="G792" s="20" t="str">
        <f t="shared" si="159"/>
        <v> </v>
      </c>
      <c r="H792" s="20" t="str">
        <f t="shared" si="160"/>
        <v> </v>
      </c>
      <c r="J792" s="1" t="str">
        <f t="shared" si="161"/>
        <v> </v>
      </c>
      <c r="K792" s="1" t="str">
        <f t="shared" si="162"/>
        <v> </v>
      </c>
      <c r="L792" s="20" t="str">
        <f t="shared" si="163"/>
        <v> </v>
      </c>
      <c r="M792" s="20" t="str">
        <f t="shared" si="164"/>
        <v> </v>
      </c>
      <c r="N792" s="20" t="str">
        <f t="shared" si="165"/>
        <v> </v>
      </c>
      <c r="O792" s="20" t="str">
        <f t="shared" si="166"/>
        <v> </v>
      </c>
      <c r="P792" s="20" t="str">
        <f t="shared" si="167"/>
        <v> </v>
      </c>
    </row>
    <row r="793" spans="2:16" ht="12.75">
      <c r="B793" s="1" t="str">
        <f t="shared" si="154"/>
        <v> </v>
      </c>
      <c r="C793" s="1" t="str">
        <f t="shared" si="155"/>
        <v> </v>
      </c>
      <c r="D793" s="20" t="str">
        <f t="shared" si="156"/>
        <v> </v>
      </c>
      <c r="E793" s="20" t="str">
        <f t="shared" si="157"/>
        <v> </v>
      </c>
      <c r="F793" s="20" t="str">
        <f t="shared" si="158"/>
        <v> </v>
      </c>
      <c r="G793" s="20" t="str">
        <f t="shared" si="159"/>
        <v> </v>
      </c>
      <c r="H793" s="20" t="str">
        <f t="shared" si="160"/>
        <v> </v>
      </c>
      <c r="J793" s="1" t="str">
        <f t="shared" si="161"/>
        <v> </v>
      </c>
      <c r="K793" s="1" t="str">
        <f t="shared" si="162"/>
        <v> </v>
      </c>
      <c r="L793" s="20" t="str">
        <f t="shared" si="163"/>
        <v> </v>
      </c>
      <c r="M793" s="20" t="str">
        <f t="shared" si="164"/>
        <v> </v>
      </c>
      <c r="N793" s="20" t="str">
        <f t="shared" si="165"/>
        <v> </v>
      </c>
      <c r="O793" s="20" t="str">
        <f t="shared" si="166"/>
        <v> </v>
      </c>
      <c r="P793" s="20" t="str">
        <f t="shared" si="167"/>
        <v> </v>
      </c>
    </row>
    <row r="794" spans="2:16" ht="12.75">
      <c r="B794" s="1" t="str">
        <f t="shared" si="154"/>
        <v> </v>
      </c>
      <c r="C794" s="1" t="str">
        <f t="shared" si="155"/>
        <v> </v>
      </c>
      <c r="D794" s="20" t="str">
        <f t="shared" si="156"/>
        <v> </v>
      </c>
      <c r="E794" s="20" t="str">
        <f t="shared" si="157"/>
        <v> </v>
      </c>
      <c r="F794" s="20" t="str">
        <f t="shared" si="158"/>
        <v> </v>
      </c>
      <c r="G794" s="20" t="str">
        <f t="shared" si="159"/>
        <v> </v>
      </c>
      <c r="H794" s="20" t="str">
        <f t="shared" si="160"/>
        <v> </v>
      </c>
      <c r="J794" s="1" t="str">
        <f t="shared" si="161"/>
        <v> </v>
      </c>
      <c r="K794" s="1" t="str">
        <f t="shared" si="162"/>
        <v> </v>
      </c>
      <c r="L794" s="20" t="str">
        <f t="shared" si="163"/>
        <v> </v>
      </c>
      <c r="M794" s="20" t="str">
        <f t="shared" si="164"/>
        <v> </v>
      </c>
      <c r="N794" s="20" t="str">
        <f t="shared" si="165"/>
        <v> </v>
      </c>
      <c r="O794" s="20" t="str">
        <f t="shared" si="166"/>
        <v> </v>
      </c>
      <c r="P794" s="20" t="str">
        <f t="shared" si="167"/>
        <v> </v>
      </c>
    </row>
    <row r="795" spans="2:16" ht="12.75">
      <c r="B795" s="1" t="str">
        <f t="shared" si="154"/>
        <v> </v>
      </c>
      <c r="C795" s="1" t="str">
        <f t="shared" si="155"/>
        <v> </v>
      </c>
      <c r="D795" s="20" t="str">
        <f t="shared" si="156"/>
        <v> </v>
      </c>
      <c r="E795" s="20" t="str">
        <f t="shared" si="157"/>
        <v> </v>
      </c>
      <c r="F795" s="20" t="str">
        <f t="shared" si="158"/>
        <v> </v>
      </c>
      <c r="G795" s="20" t="str">
        <f t="shared" si="159"/>
        <v> </v>
      </c>
      <c r="H795" s="20" t="str">
        <f t="shared" si="160"/>
        <v> </v>
      </c>
      <c r="J795" s="1" t="str">
        <f t="shared" si="161"/>
        <v> </v>
      </c>
      <c r="K795" s="1" t="str">
        <f t="shared" si="162"/>
        <v> </v>
      </c>
      <c r="L795" s="20" t="str">
        <f t="shared" si="163"/>
        <v> </v>
      </c>
      <c r="M795" s="20" t="str">
        <f t="shared" si="164"/>
        <v> </v>
      </c>
      <c r="N795" s="20" t="str">
        <f t="shared" si="165"/>
        <v> </v>
      </c>
      <c r="O795" s="20" t="str">
        <f t="shared" si="166"/>
        <v> </v>
      </c>
      <c r="P795" s="20" t="str">
        <f t="shared" si="167"/>
        <v> </v>
      </c>
    </row>
    <row r="796" spans="2:16" ht="12.75">
      <c r="B796" s="1" t="str">
        <f aca="true" t="shared" si="168" ref="B796:B819">IF(C796&lt;&gt;" ",INT(C795/12)+1," ")</f>
        <v> </v>
      </c>
      <c r="C796" s="1" t="str">
        <f aca="true" t="shared" si="169" ref="C796:C819">IF(CODE(C795)=32," ",IF(C795+1&gt;$E$11," ",+C795+1))</f>
        <v> </v>
      </c>
      <c r="D796" s="20" t="str">
        <f aca="true" t="shared" si="170" ref="D796:D819">IF(C796&lt;&gt;" ",PMT($E$9,($E$11)-C795,-G795)," ")</f>
        <v> </v>
      </c>
      <c r="E796" s="20" t="str">
        <f aca="true" t="shared" si="171" ref="E796:E819">IF(C796&lt;&gt;" ",G795*$E$9," ")</f>
        <v> </v>
      </c>
      <c r="F796" s="20" t="str">
        <f aca="true" t="shared" si="172" ref="F796:F819">IF(C796&lt;&gt;" ",D796-E796+H796," ")</f>
        <v> </v>
      </c>
      <c r="G796" s="20" t="str">
        <f aca="true" t="shared" si="173" ref="G796:G819">IF(C796&lt;&gt;" ",G795-F796," ")</f>
        <v> </v>
      </c>
      <c r="H796" s="20" t="str">
        <f aca="true" t="shared" si="174" ref="H796:H819">IF(C796&lt;&gt;" ",IF(AND($E$17=B796,$E$18=C796-(B796-1)*12),$E$16,0)," ")</f>
        <v> </v>
      </c>
      <c r="J796" s="1" t="str">
        <f t="shared" si="161"/>
        <v> </v>
      </c>
      <c r="K796" s="1" t="str">
        <f t="shared" si="162"/>
        <v> </v>
      </c>
      <c r="L796" s="20" t="str">
        <f t="shared" si="163"/>
        <v> </v>
      </c>
      <c r="M796" s="20" t="str">
        <f t="shared" si="164"/>
        <v> </v>
      </c>
      <c r="N796" s="20" t="str">
        <f t="shared" si="165"/>
        <v> </v>
      </c>
      <c r="O796" s="20" t="str">
        <f t="shared" si="166"/>
        <v> </v>
      </c>
      <c r="P796" s="20" t="str">
        <f t="shared" si="167"/>
        <v> </v>
      </c>
    </row>
    <row r="797" spans="2:16" ht="12.75">
      <c r="B797" s="1" t="str">
        <f t="shared" si="168"/>
        <v> </v>
      </c>
      <c r="C797" s="1" t="str">
        <f t="shared" si="169"/>
        <v> </v>
      </c>
      <c r="D797" s="20" t="str">
        <f t="shared" si="170"/>
        <v> </v>
      </c>
      <c r="E797" s="20" t="str">
        <f t="shared" si="171"/>
        <v> </v>
      </c>
      <c r="F797" s="20" t="str">
        <f t="shared" si="172"/>
        <v> </v>
      </c>
      <c r="G797" s="20" t="str">
        <f t="shared" si="173"/>
        <v> </v>
      </c>
      <c r="H797" s="20" t="str">
        <f t="shared" si="174"/>
        <v> </v>
      </c>
      <c r="J797" s="1" t="str">
        <f t="shared" si="161"/>
        <v> </v>
      </c>
      <c r="K797" s="1" t="str">
        <f t="shared" si="162"/>
        <v> </v>
      </c>
      <c r="L797" s="20" t="str">
        <f t="shared" si="163"/>
        <v> </v>
      </c>
      <c r="M797" s="20" t="str">
        <f t="shared" si="164"/>
        <v> </v>
      </c>
      <c r="N797" s="20" t="str">
        <f t="shared" si="165"/>
        <v> </v>
      </c>
      <c r="O797" s="20" t="str">
        <f t="shared" si="166"/>
        <v> </v>
      </c>
      <c r="P797" s="20" t="str">
        <f t="shared" si="167"/>
        <v> </v>
      </c>
    </row>
    <row r="798" spans="2:16" ht="12.75">
      <c r="B798" s="1" t="str">
        <f t="shared" si="168"/>
        <v> </v>
      </c>
      <c r="C798" s="1" t="str">
        <f t="shared" si="169"/>
        <v> </v>
      </c>
      <c r="D798" s="20" t="str">
        <f t="shared" si="170"/>
        <v> </v>
      </c>
      <c r="E798" s="20" t="str">
        <f t="shared" si="171"/>
        <v> </v>
      </c>
      <c r="F798" s="20" t="str">
        <f t="shared" si="172"/>
        <v> </v>
      </c>
      <c r="G798" s="20" t="str">
        <f t="shared" si="173"/>
        <v> </v>
      </c>
      <c r="H798" s="20" t="str">
        <f t="shared" si="174"/>
        <v> </v>
      </c>
      <c r="J798" s="1" t="str">
        <f t="shared" si="161"/>
        <v> </v>
      </c>
      <c r="K798" s="1" t="str">
        <f t="shared" si="162"/>
        <v> </v>
      </c>
      <c r="L798" s="20" t="str">
        <f t="shared" si="163"/>
        <v> </v>
      </c>
      <c r="M798" s="20" t="str">
        <f t="shared" si="164"/>
        <v> </v>
      </c>
      <c r="N798" s="20" t="str">
        <f t="shared" si="165"/>
        <v> </v>
      </c>
      <c r="O798" s="20" t="str">
        <f t="shared" si="166"/>
        <v> </v>
      </c>
      <c r="P798" s="20" t="str">
        <f t="shared" si="167"/>
        <v> </v>
      </c>
    </row>
    <row r="799" spans="2:16" ht="12.75">
      <c r="B799" s="1" t="str">
        <f t="shared" si="168"/>
        <v> </v>
      </c>
      <c r="C799" s="1" t="str">
        <f t="shared" si="169"/>
        <v> </v>
      </c>
      <c r="D799" s="20" t="str">
        <f t="shared" si="170"/>
        <v> </v>
      </c>
      <c r="E799" s="20" t="str">
        <f t="shared" si="171"/>
        <v> </v>
      </c>
      <c r="F799" s="20" t="str">
        <f t="shared" si="172"/>
        <v> </v>
      </c>
      <c r="G799" s="20" t="str">
        <f t="shared" si="173"/>
        <v> </v>
      </c>
      <c r="H799" s="20" t="str">
        <f t="shared" si="174"/>
        <v> </v>
      </c>
      <c r="J799" s="1" t="str">
        <f t="shared" si="161"/>
        <v> </v>
      </c>
      <c r="K799" s="1" t="str">
        <f t="shared" si="162"/>
        <v> </v>
      </c>
      <c r="L799" s="20" t="str">
        <f t="shared" si="163"/>
        <v> </v>
      </c>
      <c r="M799" s="20" t="str">
        <f t="shared" si="164"/>
        <v> </v>
      </c>
      <c r="N799" s="20" t="str">
        <f t="shared" si="165"/>
        <v> </v>
      </c>
      <c r="O799" s="20" t="str">
        <f t="shared" si="166"/>
        <v> </v>
      </c>
      <c r="P799" s="20" t="str">
        <f t="shared" si="167"/>
        <v> </v>
      </c>
    </row>
    <row r="800" spans="2:16" ht="12.75">
      <c r="B800" s="1" t="str">
        <f t="shared" si="168"/>
        <v> </v>
      </c>
      <c r="C800" s="1" t="str">
        <f t="shared" si="169"/>
        <v> </v>
      </c>
      <c r="D800" s="20" t="str">
        <f t="shared" si="170"/>
        <v> </v>
      </c>
      <c r="E800" s="20" t="str">
        <f t="shared" si="171"/>
        <v> </v>
      </c>
      <c r="F800" s="20" t="str">
        <f t="shared" si="172"/>
        <v> </v>
      </c>
      <c r="G800" s="20" t="str">
        <f t="shared" si="173"/>
        <v> </v>
      </c>
      <c r="H800" s="20" t="str">
        <f t="shared" si="174"/>
        <v> </v>
      </c>
      <c r="J800" s="1" t="str">
        <f t="shared" si="161"/>
        <v> </v>
      </c>
      <c r="K800" s="1" t="str">
        <f t="shared" si="162"/>
        <v> </v>
      </c>
      <c r="L800" s="20" t="str">
        <f t="shared" si="163"/>
        <v> </v>
      </c>
      <c r="M800" s="20" t="str">
        <f t="shared" si="164"/>
        <v> </v>
      </c>
      <c r="N800" s="20" t="str">
        <f t="shared" si="165"/>
        <v> </v>
      </c>
      <c r="O800" s="20" t="str">
        <f t="shared" si="166"/>
        <v> </v>
      </c>
      <c r="P800" s="20" t="str">
        <f t="shared" si="167"/>
        <v> </v>
      </c>
    </row>
    <row r="801" spans="2:16" ht="12.75">
      <c r="B801" s="1" t="str">
        <f t="shared" si="168"/>
        <v> </v>
      </c>
      <c r="C801" s="1" t="str">
        <f t="shared" si="169"/>
        <v> </v>
      </c>
      <c r="D801" s="20" t="str">
        <f t="shared" si="170"/>
        <v> </v>
      </c>
      <c r="E801" s="20" t="str">
        <f t="shared" si="171"/>
        <v> </v>
      </c>
      <c r="F801" s="20" t="str">
        <f t="shared" si="172"/>
        <v> </v>
      </c>
      <c r="G801" s="20" t="str">
        <f t="shared" si="173"/>
        <v> </v>
      </c>
      <c r="H801" s="20" t="str">
        <f t="shared" si="174"/>
        <v> </v>
      </c>
      <c r="J801" s="1" t="str">
        <f aca="true" t="shared" si="175" ref="J801:J864">IF(K801&lt;&gt;" ",INT(K800/12)+1," ")</f>
        <v> </v>
      </c>
      <c r="K801" s="1" t="str">
        <f aca="true" t="shared" si="176" ref="K801:K864">IF(CODE(K800)=32," ",IF(AND(K800+1&lt;=$E$12,O800&gt;0),+K800+1," "))</f>
        <v> </v>
      </c>
      <c r="L801" s="20" t="str">
        <f aca="true" t="shared" si="177" ref="L801:L864">IF(K801&lt;&gt;" ",IF(O800&lt;L800,O800+M801,PMT($E$9,($E$11),-$E$5))," ")</f>
        <v> </v>
      </c>
      <c r="M801" s="20" t="str">
        <f aca="true" t="shared" si="178" ref="M801:M864">IF(K801&lt;&gt;" ",O800*$E$9," ")</f>
        <v> </v>
      </c>
      <c r="N801" s="20" t="str">
        <f aca="true" t="shared" si="179" ref="N801:N864">IF(K801&lt;&gt;" ",L801-M801+P801," ")</f>
        <v> </v>
      </c>
      <c r="O801" s="20" t="str">
        <f aca="true" t="shared" si="180" ref="O801:O864">IF(K801&lt;&gt;" ",O800-N801," ")</f>
        <v> </v>
      </c>
      <c r="P801" s="20" t="str">
        <f aca="true" t="shared" si="181" ref="P801:P864">IF(K801&lt;&gt;" ",IF(AND($E$17=J801,$E$18=K801-(J801-1)*12),$E$16,0)," ")</f>
        <v> </v>
      </c>
    </row>
    <row r="802" spans="2:16" ht="12.75">
      <c r="B802" s="1" t="str">
        <f t="shared" si="168"/>
        <v> </v>
      </c>
      <c r="C802" s="1" t="str">
        <f t="shared" si="169"/>
        <v> </v>
      </c>
      <c r="D802" s="20" t="str">
        <f t="shared" si="170"/>
        <v> </v>
      </c>
      <c r="E802" s="20" t="str">
        <f t="shared" si="171"/>
        <v> </v>
      </c>
      <c r="F802" s="20" t="str">
        <f t="shared" si="172"/>
        <v> </v>
      </c>
      <c r="G802" s="20" t="str">
        <f t="shared" si="173"/>
        <v> </v>
      </c>
      <c r="H802" s="20" t="str">
        <f t="shared" si="174"/>
        <v> </v>
      </c>
      <c r="J802" s="1" t="str">
        <f t="shared" si="175"/>
        <v> </v>
      </c>
      <c r="K802" s="1" t="str">
        <f t="shared" si="176"/>
        <v> </v>
      </c>
      <c r="L802" s="20" t="str">
        <f t="shared" si="177"/>
        <v> </v>
      </c>
      <c r="M802" s="20" t="str">
        <f t="shared" si="178"/>
        <v> </v>
      </c>
      <c r="N802" s="20" t="str">
        <f t="shared" si="179"/>
        <v> </v>
      </c>
      <c r="O802" s="20" t="str">
        <f t="shared" si="180"/>
        <v> </v>
      </c>
      <c r="P802" s="20" t="str">
        <f t="shared" si="181"/>
        <v> </v>
      </c>
    </row>
    <row r="803" spans="2:16" ht="12.75">
      <c r="B803" s="1" t="str">
        <f t="shared" si="168"/>
        <v> </v>
      </c>
      <c r="C803" s="1" t="str">
        <f t="shared" si="169"/>
        <v> </v>
      </c>
      <c r="D803" s="20" t="str">
        <f t="shared" si="170"/>
        <v> </v>
      </c>
      <c r="E803" s="20" t="str">
        <f t="shared" si="171"/>
        <v> </v>
      </c>
      <c r="F803" s="20" t="str">
        <f t="shared" si="172"/>
        <v> </v>
      </c>
      <c r="G803" s="20" t="str">
        <f t="shared" si="173"/>
        <v> </v>
      </c>
      <c r="H803" s="20" t="str">
        <f t="shared" si="174"/>
        <v> </v>
      </c>
      <c r="J803" s="1" t="str">
        <f t="shared" si="175"/>
        <v> </v>
      </c>
      <c r="K803" s="1" t="str">
        <f t="shared" si="176"/>
        <v> </v>
      </c>
      <c r="L803" s="20" t="str">
        <f t="shared" si="177"/>
        <v> </v>
      </c>
      <c r="M803" s="20" t="str">
        <f t="shared" si="178"/>
        <v> </v>
      </c>
      <c r="N803" s="20" t="str">
        <f t="shared" si="179"/>
        <v> </v>
      </c>
      <c r="O803" s="20" t="str">
        <f t="shared" si="180"/>
        <v> </v>
      </c>
      <c r="P803" s="20" t="str">
        <f t="shared" si="181"/>
        <v> </v>
      </c>
    </row>
    <row r="804" spans="2:16" ht="12.75">
      <c r="B804" s="1" t="str">
        <f t="shared" si="168"/>
        <v> </v>
      </c>
      <c r="C804" s="1" t="str">
        <f t="shared" si="169"/>
        <v> </v>
      </c>
      <c r="D804" s="20" t="str">
        <f t="shared" si="170"/>
        <v> </v>
      </c>
      <c r="E804" s="20" t="str">
        <f t="shared" si="171"/>
        <v> </v>
      </c>
      <c r="F804" s="20" t="str">
        <f t="shared" si="172"/>
        <v> </v>
      </c>
      <c r="G804" s="20" t="str">
        <f t="shared" si="173"/>
        <v> </v>
      </c>
      <c r="H804" s="20" t="str">
        <f t="shared" si="174"/>
        <v> </v>
      </c>
      <c r="J804" s="1" t="str">
        <f t="shared" si="175"/>
        <v> </v>
      </c>
      <c r="K804" s="1" t="str">
        <f t="shared" si="176"/>
        <v> </v>
      </c>
      <c r="L804" s="20" t="str">
        <f t="shared" si="177"/>
        <v> </v>
      </c>
      <c r="M804" s="20" t="str">
        <f t="shared" si="178"/>
        <v> </v>
      </c>
      <c r="N804" s="20" t="str">
        <f t="shared" si="179"/>
        <v> </v>
      </c>
      <c r="O804" s="20" t="str">
        <f t="shared" si="180"/>
        <v> </v>
      </c>
      <c r="P804" s="20" t="str">
        <f t="shared" si="181"/>
        <v> </v>
      </c>
    </row>
    <row r="805" spans="2:16" ht="12.75">
      <c r="B805" s="1" t="str">
        <f t="shared" si="168"/>
        <v> </v>
      </c>
      <c r="C805" s="1" t="str">
        <f t="shared" si="169"/>
        <v> </v>
      </c>
      <c r="D805" s="20" t="str">
        <f t="shared" si="170"/>
        <v> </v>
      </c>
      <c r="E805" s="20" t="str">
        <f t="shared" si="171"/>
        <v> </v>
      </c>
      <c r="F805" s="20" t="str">
        <f t="shared" si="172"/>
        <v> </v>
      </c>
      <c r="G805" s="20" t="str">
        <f t="shared" si="173"/>
        <v> </v>
      </c>
      <c r="H805" s="20" t="str">
        <f t="shared" si="174"/>
        <v> </v>
      </c>
      <c r="J805" s="1" t="str">
        <f t="shared" si="175"/>
        <v> </v>
      </c>
      <c r="K805" s="1" t="str">
        <f t="shared" si="176"/>
        <v> </v>
      </c>
      <c r="L805" s="20" t="str">
        <f t="shared" si="177"/>
        <v> </v>
      </c>
      <c r="M805" s="20" t="str">
        <f t="shared" si="178"/>
        <v> </v>
      </c>
      <c r="N805" s="20" t="str">
        <f t="shared" si="179"/>
        <v> </v>
      </c>
      <c r="O805" s="20" t="str">
        <f t="shared" si="180"/>
        <v> </v>
      </c>
      <c r="P805" s="20" t="str">
        <f t="shared" si="181"/>
        <v> </v>
      </c>
    </row>
    <row r="806" spans="2:16" ht="12.75">
      <c r="B806" s="1" t="str">
        <f t="shared" si="168"/>
        <v> </v>
      </c>
      <c r="C806" s="1" t="str">
        <f t="shared" si="169"/>
        <v> </v>
      </c>
      <c r="D806" s="20" t="str">
        <f t="shared" si="170"/>
        <v> </v>
      </c>
      <c r="E806" s="20" t="str">
        <f t="shared" si="171"/>
        <v> </v>
      </c>
      <c r="F806" s="20" t="str">
        <f t="shared" si="172"/>
        <v> </v>
      </c>
      <c r="G806" s="20" t="str">
        <f t="shared" si="173"/>
        <v> </v>
      </c>
      <c r="H806" s="20" t="str">
        <f t="shared" si="174"/>
        <v> </v>
      </c>
      <c r="J806" s="1" t="str">
        <f t="shared" si="175"/>
        <v> </v>
      </c>
      <c r="K806" s="1" t="str">
        <f t="shared" si="176"/>
        <v> </v>
      </c>
      <c r="L806" s="20" t="str">
        <f t="shared" si="177"/>
        <v> </v>
      </c>
      <c r="M806" s="20" t="str">
        <f t="shared" si="178"/>
        <v> </v>
      </c>
      <c r="N806" s="20" t="str">
        <f t="shared" si="179"/>
        <v> </v>
      </c>
      <c r="O806" s="20" t="str">
        <f t="shared" si="180"/>
        <v> </v>
      </c>
      <c r="P806" s="20" t="str">
        <f t="shared" si="181"/>
        <v> </v>
      </c>
    </row>
    <row r="807" spans="2:16" ht="12.75">
      <c r="B807" s="1" t="str">
        <f t="shared" si="168"/>
        <v> </v>
      </c>
      <c r="C807" s="1" t="str">
        <f t="shared" si="169"/>
        <v> </v>
      </c>
      <c r="D807" s="20" t="str">
        <f t="shared" si="170"/>
        <v> </v>
      </c>
      <c r="E807" s="20" t="str">
        <f t="shared" si="171"/>
        <v> </v>
      </c>
      <c r="F807" s="20" t="str">
        <f t="shared" si="172"/>
        <v> </v>
      </c>
      <c r="G807" s="20" t="str">
        <f t="shared" si="173"/>
        <v> </v>
      </c>
      <c r="H807" s="20" t="str">
        <f t="shared" si="174"/>
        <v> </v>
      </c>
      <c r="J807" s="1" t="str">
        <f t="shared" si="175"/>
        <v> </v>
      </c>
      <c r="K807" s="1" t="str">
        <f t="shared" si="176"/>
        <v> </v>
      </c>
      <c r="L807" s="20" t="str">
        <f t="shared" si="177"/>
        <v> </v>
      </c>
      <c r="M807" s="20" t="str">
        <f t="shared" si="178"/>
        <v> </v>
      </c>
      <c r="N807" s="20" t="str">
        <f t="shared" si="179"/>
        <v> </v>
      </c>
      <c r="O807" s="20" t="str">
        <f t="shared" si="180"/>
        <v> </v>
      </c>
      <c r="P807" s="20" t="str">
        <f t="shared" si="181"/>
        <v> </v>
      </c>
    </row>
    <row r="808" spans="2:16" ht="12.75">
      <c r="B808" s="1" t="str">
        <f t="shared" si="168"/>
        <v> </v>
      </c>
      <c r="C808" s="1" t="str">
        <f t="shared" si="169"/>
        <v> </v>
      </c>
      <c r="D808" s="20" t="str">
        <f t="shared" si="170"/>
        <v> </v>
      </c>
      <c r="E808" s="20" t="str">
        <f t="shared" si="171"/>
        <v> </v>
      </c>
      <c r="F808" s="20" t="str">
        <f t="shared" si="172"/>
        <v> </v>
      </c>
      <c r="G808" s="20" t="str">
        <f t="shared" si="173"/>
        <v> </v>
      </c>
      <c r="H808" s="20" t="str">
        <f t="shared" si="174"/>
        <v> </v>
      </c>
      <c r="J808" s="1" t="str">
        <f t="shared" si="175"/>
        <v> </v>
      </c>
      <c r="K808" s="1" t="str">
        <f t="shared" si="176"/>
        <v> </v>
      </c>
      <c r="L808" s="20" t="str">
        <f t="shared" si="177"/>
        <v> </v>
      </c>
      <c r="M808" s="20" t="str">
        <f t="shared" si="178"/>
        <v> </v>
      </c>
      <c r="N808" s="20" t="str">
        <f t="shared" si="179"/>
        <v> </v>
      </c>
      <c r="O808" s="20" t="str">
        <f t="shared" si="180"/>
        <v> </v>
      </c>
      <c r="P808" s="20" t="str">
        <f t="shared" si="181"/>
        <v> </v>
      </c>
    </row>
    <row r="809" spans="2:16" ht="12.75">
      <c r="B809" s="1" t="str">
        <f t="shared" si="168"/>
        <v> </v>
      </c>
      <c r="C809" s="1" t="str">
        <f t="shared" si="169"/>
        <v> </v>
      </c>
      <c r="D809" s="20" t="str">
        <f t="shared" si="170"/>
        <v> </v>
      </c>
      <c r="E809" s="20" t="str">
        <f t="shared" si="171"/>
        <v> </v>
      </c>
      <c r="F809" s="20" t="str">
        <f t="shared" si="172"/>
        <v> </v>
      </c>
      <c r="G809" s="20" t="str">
        <f t="shared" si="173"/>
        <v> </v>
      </c>
      <c r="H809" s="20" t="str">
        <f t="shared" si="174"/>
        <v> </v>
      </c>
      <c r="J809" s="1" t="str">
        <f t="shared" si="175"/>
        <v> </v>
      </c>
      <c r="K809" s="1" t="str">
        <f t="shared" si="176"/>
        <v> </v>
      </c>
      <c r="L809" s="20" t="str">
        <f t="shared" si="177"/>
        <v> </v>
      </c>
      <c r="M809" s="20" t="str">
        <f t="shared" si="178"/>
        <v> </v>
      </c>
      <c r="N809" s="20" t="str">
        <f t="shared" si="179"/>
        <v> </v>
      </c>
      <c r="O809" s="20" t="str">
        <f t="shared" si="180"/>
        <v> </v>
      </c>
      <c r="P809" s="20" t="str">
        <f t="shared" si="181"/>
        <v> </v>
      </c>
    </row>
    <row r="810" spans="2:16" ht="12.75">
      <c r="B810" s="1" t="str">
        <f t="shared" si="168"/>
        <v> </v>
      </c>
      <c r="C810" s="1" t="str">
        <f t="shared" si="169"/>
        <v> </v>
      </c>
      <c r="D810" s="20" t="str">
        <f t="shared" si="170"/>
        <v> </v>
      </c>
      <c r="E810" s="20" t="str">
        <f t="shared" si="171"/>
        <v> </v>
      </c>
      <c r="F810" s="20" t="str">
        <f t="shared" si="172"/>
        <v> </v>
      </c>
      <c r="G810" s="20" t="str">
        <f t="shared" si="173"/>
        <v> </v>
      </c>
      <c r="H810" s="20" t="str">
        <f t="shared" si="174"/>
        <v> </v>
      </c>
      <c r="J810" s="1" t="str">
        <f t="shared" si="175"/>
        <v> </v>
      </c>
      <c r="K810" s="1" t="str">
        <f t="shared" si="176"/>
        <v> </v>
      </c>
      <c r="L810" s="20" t="str">
        <f t="shared" si="177"/>
        <v> </v>
      </c>
      <c r="M810" s="20" t="str">
        <f t="shared" si="178"/>
        <v> </v>
      </c>
      <c r="N810" s="20" t="str">
        <f t="shared" si="179"/>
        <v> </v>
      </c>
      <c r="O810" s="20" t="str">
        <f t="shared" si="180"/>
        <v> </v>
      </c>
      <c r="P810" s="20" t="str">
        <f t="shared" si="181"/>
        <v> </v>
      </c>
    </row>
    <row r="811" spans="2:16" ht="12.75">
      <c r="B811" s="1" t="str">
        <f t="shared" si="168"/>
        <v> </v>
      </c>
      <c r="C811" s="1" t="str">
        <f t="shared" si="169"/>
        <v> </v>
      </c>
      <c r="D811" s="20" t="str">
        <f t="shared" si="170"/>
        <v> </v>
      </c>
      <c r="E811" s="20" t="str">
        <f t="shared" si="171"/>
        <v> </v>
      </c>
      <c r="F811" s="20" t="str">
        <f t="shared" si="172"/>
        <v> </v>
      </c>
      <c r="G811" s="20" t="str">
        <f t="shared" si="173"/>
        <v> </v>
      </c>
      <c r="H811" s="20" t="str">
        <f t="shared" si="174"/>
        <v> </v>
      </c>
      <c r="J811" s="1" t="str">
        <f t="shared" si="175"/>
        <v> </v>
      </c>
      <c r="K811" s="1" t="str">
        <f t="shared" si="176"/>
        <v> </v>
      </c>
      <c r="L811" s="20" t="str">
        <f t="shared" si="177"/>
        <v> </v>
      </c>
      <c r="M811" s="20" t="str">
        <f t="shared" si="178"/>
        <v> </v>
      </c>
      <c r="N811" s="20" t="str">
        <f t="shared" si="179"/>
        <v> </v>
      </c>
      <c r="O811" s="20" t="str">
        <f t="shared" si="180"/>
        <v> </v>
      </c>
      <c r="P811" s="20" t="str">
        <f t="shared" si="181"/>
        <v> </v>
      </c>
    </row>
    <row r="812" spans="2:16" ht="12.75">
      <c r="B812" s="1" t="str">
        <f t="shared" si="168"/>
        <v> </v>
      </c>
      <c r="C812" s="1" t="str">
        <f t="shared" si="169"/>
        <v> </v>
      </c>
      <c r="D812" s="20" t="str">
        <f t="shared" si="170"/>
        <v> </v>
      </c>
      <c r="E812" s="20" t="str">
        <f t="shared" si="171"/>
        <v> </v>
      </c>
      <c r="F812" s="20" t="str">
        <f t="shared" si="172"/>
        <v> </v>
      </c>
      <c r="G812" s="20" t="str">
        <f t="shared" si="173"/>
        <v> </v>
      </c>
      <c r="H812" s="20" t="str">
        <f t="shared" si="174"/>
        <v> </v>
      </c>
      <c r="J812" s="1" t="str">
        <f t="shared" si="175"/>
        <v> </v>
      </c>
      <c r="K812" s="1" t="str">
        <f t="shared" si="176"/>
        <v> </v>
      </c>
      <c r="L812" s="20" t="str">
        <f t="shared" si="177"/>
        <v> </v>
      </c>
      <c r="M812" s="20" t="str">
        <f t="shared" si="178"/>
        <v> </v>
      </c>
      <c r="N812" s="20" t="str">
        <f t="shared" si="179"/>
        <v> </v>
      </c>
      <c r="O812" s="20" t="str">
        <f t="shared" si="180"/>
        <v> </v>
      </c>
      <c r="P812" s="20" t="str">
        <f t="shared" si="181"/>
        <v> </v>
      </c>
    </row>
    <row r="813" spans="2:16" ht="12.75">
      <c r="B813" s="1" t="str">
        <f t="shared" si="168"/>
        <v> </v>
      </c>
      <c r="C813" s="1" t="str">
        <f t="shared" si="169"/>
        <v> </v>
      </c>
      <c r="D813" s="20" t="str">
        <f t="shared" si="170"/>
        <v> </v>
      </c>
      <c r="E813" s="20" t="str">
        <f t="shared" si="171"/>
        <v> </v>
      </c>
      <c r="F813" s="20" t="str">
        <f t="shared" si="172"/>
        <v> </v>
      </c>
      <c r="G813" s="20" t="str">
        <f t="shared" si="173"/>
        <v> </v>
      </c>
      <c r="H813" s="20" t="str">
        <f t="shared" si="174"/>
        <v> </v>
      </c>
      <c r="J813" s="1" t="str">
        <f t="shared" si="175"/>
        <v> </v>
      </c>
      <c r="K813" s="1" t="str">
        <f t="shared" si="176"/>
        <v> </v>
      </c>
      <c r="L813" s="20" t="str">
        <f t="shared" si="177"/>
        <v> </v>
      </c>
      <c r="M813" s="20" t="str">
        <f t="shared" si="178"/>
        <v> </v>
      </c>
      <c r="N813" s="20" t="str">
        <f t="shared" si="179"/>
        <v> </v>
      </c>
      <c r="O813" s="20" t="str">
        <f t="shared" si="180"/>
        <v> </v>
      </c>
      <c r="P813" s="20" t="str">
        <f t="shared" si="181"/>
        <v> </v>
      </c>
    </row>
    <row r="814" spans="2:16" ht="12.75">
      <c r="B814" s="1" t="str">
        <f t="shared" si="168"/>
        <v> </v>
      </c>
      <c r="C814" s="1" t="str">
        <f t="shared" si="169"/>
        <v> </v>
      </c>
      <c r="D814" s="20" t="str">
        <f t="shared" si="170"/>
        <v> </v>
      </c>
      <c r="E814" s="20" t="str">
        <f t="shared" si="171"/>
        <v> </v>
      </c>
      <c r="F814" s="20" t="str">
        <f t="shared" si="172"/>
        <v> </v>
      </c>
      <c r="G814" s="20" t="str">
        <f t="shared" si="173"/>
        <v> </v>
      </c>
      <c r="H814" s="20" t="str">
        <f t="shared" si="174"/>
        <v> </v>
      </c>
      <c r="J814" s="1" t="str">
        <f t="shared" si="175"/>
        <v> </v>
      </c>
      <c r="K814" s="1" t="str">
        <f t="shared" si="176"/>
        <v> </v>
      </c>
      <c r="L814" s="20" t="str">
        <f t="shared" si="177"/>
        <v> </v>
      </c>
      <c r="M814" s="20" t="str">
        <f t="shared" si="178"/>
        <v> </v>
      </c>
      <c r="N814" s="20" t="str">
        <f t="shared" si="179"/>
        <v> </v>
      </c>
      <c r="O814" s="20" t="str">
        <f t="shared" si="180"/>
        <v> </v>
      </c>
      <c r="P814" s="20" t="str">
        <f t="shared" si="181"/>
        <v> </v>
      </c>
    </row>
    <row r="815" spans="2:16" ht="12.75">
      <c r="B815" s="1" t="str">
        <f t="shared" si="168"/>
        <v> </v>
      </c>
      <c r="C815" s="1" t="str">
        <f t="shared" si="169"/>
        <v> </v>
      </c>
      <c r="D815" s="20" t="str">
        <f t="shared" si="170"/>
        <v> </v>
      </c>
      <c r="E815" s="20" t="str">
        <f t="shared" si="171"/>
        <v> </v>
      </c>
      <c r="F815" s="20" t="str">
        <f t="shared" si="172"/>
        <v> </v>
      </c>
      <c r="G815" s="20" t="str">
        <f t="shared" si="173"/>
        <v> </v>
      </c>
      <c r="H815" s="20" t="str">
        <f t="shared" si="174"/>
        <v> </v>
      </c>
      <c r="J815" s="1" t="str">
        <f t="shared" si="175"/>
        <v> </v>
      </c>
      <c r="K815" s="1" t="str">
        <f t="shared" si="176"/>
        <v> </v>
      </c>
      <c r="L815" s="20" t="str">
        <f t="shared" si="177"/>
        <v> </v>
      </c>
      <c r="M815" s="20" t="str">
        <f t="shared" si="178"/>
        <v> </v>
      </c>
      <c r="N815" s="20" t="str">
        <f t="shared" si="179"/>
        <v> </v>
      </c>
      <c r="O815" s="20" t="str">
        <f t="shared" si="180"/>
        <v> </v>
      </c>
      <c r="P815" s="20" t="str">
        <f t="shared" si="181"/>
        <v> </v>
      </c>
    </row>
    <row r="816" spans="2:16" ht="12.75">
      <c r="B816" s="1" t="str">
        <f t="shared" si="168"/>
        <v> </v>
      </c>
      <c r="C816" s="1" t="str">
        <f t="shared" si="169"/>
        <v> </v>
      </c>
      <c r="D816" s="20" t="str">
        <f t="shared" si="170"/>
        <v> </v>
      </c>
      <c r="E816" s="20" t="str">
        <f t="shared" si="171"/>
        <v> </v>
      </c>
      <c r="F816" s="20" t="str">
        <f t="shared" si="172"/>
        <v> </v>
      </c>
      <c r="G816" s="20" t="str">
        <f t="shared" si="173"/>
        <v> </v>
      </c>
      <c r="H816" s="20" t="str">
        <f t="shared" si="174"/>
        <v> </v>
      </c>
      <c r="J816" s="1" t="str">
        <f t="shared" si="175"/>
        <v> </v>
      </c>
      <c r="K816" s="1" t="str">
        <f t="shared" si="176"/>
        <v> </v>
      </c>
      <c r="L816" s="20" t="str">
        <f t="shared" si="177"/>
        <v> </v>
      </c>
      <c r="M816" s="20" t="str">
        <f t="shared" si="178"/>
        <v> </v>
      </c>
      <c r="N816" s="20" t="str">
        <f t="shared" si="179"/>
        <v> </v>
      </c>
      <c r="O816" s="20" t="str">
        <f t="shared" si="180"/>
        <v> </v>
      </c>
      <c r="P816" s="20" t="str">
        <f t="shared" si="181"/>
        <v> </v>
      </c>
    </row>
    <row r="817" spans="2:16" ht="12.75">
      <c r="B817" s="1" t="str">
        <f t="shared" si="168"/>
        <v> </v>
      </c>
      <c r="C817" s="1" t="str">
        <f t="shared" si="169"/>
        <v> </v>
      </c>
      <c r="D817" s="20" t="str">
        <f t="shared" si="170"/>
        <v> </v>
      </c>
      <c r="E817" s="20" t="str">
        <f t="shared" si="171"/>
        <v> </v>
      </c>
      <c r="F817" s="20" t="str">
        <f t="shared" si="172"/>
        <v> </v>
      </c>
      <c r="G817" s="20" t="str">
        <f t="shared" si="173"/>
        <v> </v>
      </c>
      <c r="H817" s="20" t="str">
        <f t="shared" si="174"/>
        <v> </v>
      </c>
      <c r="J817" s="1" t="str">
        <f t="shared" si="175"/>
        <v> </v>
      </c>
      <c r="K817" s="1" t="str">
        <f t="shared" si="176"/>
        <v> </v>
      </c>
      <c r="L817" s="20" t="str">
        <f t="shared" si="177"/>
        <v> </v>
      </c>
      <c r="M817" s="20" t="str">
        <f t="shared" si="178"/>
        <v> </v>
      </c>
      <c r="N817" s="20" t="str">
        <f t="shared" si="179"/>
        <v> </v>
      </c>
      <c r="O817" s="20" t="str">
        <f t="shared" si="180"/>
        <v> </v>
      </c>
      <c r="P817" s="20" t="str">
        <f t="shared" si="181"/>
        <v> </v>
      </c>
    </row>
    <row r="818" spans="2:16" ht="12.75">
      <c r="B818" s="1" t="str">
        <f t="shared" si="168"/>
        <v> </v>
      </c>
      <c r="C818" s="1" t="str">
        <f t="shared" si="169"/>
        <v> </v>
      </c>
      <c r="D818" s="20" t="str">
        <f t="shared" si="170"/>
        <v> </v>
      </c>
      <c r="E818" s="20" t="str">
        <f t="shared" si="171"/>
        <v> </v>
      </c>
      <c r="F818" s="20" t="str">
        <f t="shared" si="172"/>
        <v> </v>
      </c>
      <c r="G818" s="20" t="str">
        <f t="shared" si="173"/>
        <v> </v>
      </c>
      <c r="H818" s="20" t="str">
        <f t="shared" si="174"/>
        <v> </v>
      </c>
      <c r="J818" s="1" t="str">
        <f t="shared" si="175"/>
        <v> </v>
      </c>
      <c r="K818" s="1" t="str">
        <f t="shared" si="176"/>
        <v> </v>
      </c>
      <c r="L818" s="20" t="str">
        <f t="shared" si="177"/>
        <v> </v>
      </c>
      <c r="M818" s="20" t="str">
        <f t="shared" si="178"/>
        <v> </v>
      </c>
      <c r="N818" s="20" t="str">
        <f t="shared" si="179"/>
        <v> </v>
      </c>
      <c r="O818" s="20" t="str">
        <f t="shared" si="180"/>
        <v> </v>
      </c>
      <c r="P818" s="20" t="str">
        <f t="shared" si="181"/>
        <v> </v>
      </c>
    </row>
    <row r="819" spans="2:16" ht="12.75">
      <c r="B819" s="1" t="str">
        <f t="shared" si="168"/>
        <v> </v>
      </c>
      <c r="C819" s="1" t="str">
        <f t="shared" si="169"/>
        <v> </v>
      </c>
      <c r="D819" s="20" t="str">
        <f t="shared" si="170"/>
        <v> </v>
      </c>
      <c r="E819" s="20" t="str">
        <f t="shared" si="171"/>
        <v> </v>
      </c>
      <c r="F819" s="20" t="str">
        <f t="shared" si="172"/>
        <v> </v>
      </c>
      <c r="G819" s="20" t="str">
        <f t="shared" si="173"/>
        <v> </v>
      </c>
      <c r="H819" s="20" t="str">
        <f t="shared" si="174"/>
        <v> </v>
      </c>
      <c r="J819" s="1" t="str">
        <f t="shared" si="175"/>
        <v> </v>
      </c>
      <c r="K819" s="1" t="str">
        <f t="shared" si="176"/>
        <v> </v>
      </c>
      <c r="L819" s="20" t="str">
        <f t="shared" si="177"/>
        <v> </v>
      </c>
      <c r="M819" s="20" t="str">
        <f t="shared" si="178"/>
        <v> </v>
      </c>
      <c r="N819" s="20" t="str">
        <f t="shared" si="179"/>
        <v> </v>
      </c>
      <c r="O819" s="20" t="str">
        <f t="shared" si="180"/>
        <v> </v>
      </c>
      <c r="P819" s="20" t="str">
        <f t="shared" si="181"/>
        <v> </v>
      </c>
    </row>
    <row r="820" spans="10:16" ht="12.75">
      <c r="J820" s="1" t="str">
        <f t="shared" si="175"/>
        <v> </v>
      </c>
      <c r="K820" s="1" t="str">
        <f t="shared" si="176"/>
        <v> </v>
      </c>
      <c r="L820" s="20" t="str">
        <f t="shared" si="177"/>
        <v> </v>
      </c>
      <c r="M820" s="20" t="str">
        <f t="shared" si="178"/>
        <v> </v>
      </c>
      <c r="N820" s="20" t="str">
        <f t="shared" si="179"/>
        <v> </v>
      </c>
      <c r="O820" s="20" t="str">
        <f t="shared" si="180"/>
        <v> </v>
      </c>
      <c r="P820" s="20" t="str">
        <f t="shared" si="181"/>
        <v> </v>
      </c>
    </row>
    <row r="821" spans="10:16" ht="12.75">
      <c r="J821" s="1" t="str">
        <f t="shared" si="175"/>
        <v> </v>
      </c>
      <c r="K821" s="1" t="str">
        <f t="shared" si="176"/>
        <v> </v>
      </c>
      <c r="L821" s="20" t="str">
        <f t="shared" si="177"/>
        <v> </v>
      </c>
      <c r="M821" s="20" t="str">
        <f t="shared" si="178"/>
        <v> </v>
      </c>
      <c r="N821" s="20" t="str">
        <f t="shared" si="179"/>
        <v> </v>
      </c>
      <c r="O821" s="20" t="str">
        <f t="shared" si="180"/>
        <v> </v>
      </c>
      <c r="P821" s="20" t="str">
        <f t="shared" si="181"/>
        <v> </v>
      </c>
    </row>
    <row r="822" spans="10:16" ht="12.75">
      <c r="J822" s="1" t="str">
        <f t="shared" si="175"/>
        <v> </v>
      </c>
      <c r="K822" s="1" t="str">
        <f t="shared" si="176"/>
        <v> </v>
      </c>
      <c r="L822" s="20" t="str">
        <f t="shared" si="177"/>
        <v> </v>
      </c>
      <c r="M822" s="20" t="str">
        <f t="shared" si="178"/>
        <v> </v>
      </c>
      <c r="N822" s="20" t="str">
        <f t="shared" si="179"/>
        <v> </v>
      </c>
      <c r="O822" s="20" t="str">
        <f t="shared" si="180"/>
        <v> </v>
      </c>
      <c r="P822" s="20" t="str">
        <f t="shared" si="181"/>
        <v> </v>
      </c>
    </row>
    <row r="823" spans="10:16" ht="12.75">
      <c r="J823" s="1" t="str">
        <f t="shared" si="175"/>
        <v> </v>
      </c>
      <c r="K823" s="1" t="str">
        <f t="shared" si="176"/>
        <v> </v>
      </c>
      <c r="L823" s="20" t="str">
        <f t="shared" si="177"/>
        <v> </v>
      </c>
      <c r="M823" s="20" t="str">
        <f t="shared" si="178"/>
        <v> </v>
      </c>
      <c r="N823" s="20" t="str">
        <f t="shared" si="179"/>
        <v> </v>
      </c>
      <c r="O823" s="20" t="str">
        <f t="shared" si="180"/>
        <v> </v>
      </c>
      <c r="P823" s="20" t="str">
        <f t="shared" si="181"/>
        <v> </v>
      </c>
    </row>
    <row r="824" spans="10:16" ht="12.75">
      <c r="J824" s="1" t="str">
        <f t="shared" si="175"/>
        <v> </v>
      </c>
      <c r="K824" s="1" t="str">
        <f t="shared" si="176"/>
        <v> </v>
      </c>
      <c r="L824" s="20" t="str">
        <f t="shared" si="177"/>
        <v> </v>
      </c>
      <c r="M824" s="20" t="str">
        <f t="shared" si="178"/>
        <v> </v>
      </c>
      <c r="N824" s="20" t="str">
        <f t="shared" si="179"/>
        <v> </v>
      </c>
      <c r="O824" s="20" t="str">
        <f t="shared" si="180"/>
        <v> </v>
      </c>
      <c r="P824" s="20" t="str">
        <f t="shared" si="181"/>
        <v> </v>
      </c>
    </row>
    <row r="825" spans="10:16" ht="12.75">
      <c r="J825" s="1" t="str">
        <f t="shared" si="175"/>
        <v> </v>
      </c>
      <c r="K825" s="1" t="str">
        <f t="shared" si="176"/>
        <v> </v>
      </c>
      <c r="L825" s="20" t="str">
        <f t="shared" si="177"/>
        <v> </v>
      </c>
      <c r="M825" s="20" t="str">
        <f t="shared" si="178"/>
        <v> </v>
      </c>
      <c r="N825" s="20" t="str">
        <f t="shared" si="179"/>
        <v> </v>
      </c>
      <c r="O825" s="20" t="str">
        <f t="shared" si="180"/>
        <v> </v>
      </c>
      <c r="P825" s="20" t="str">
        <f t="shared" si="181"/>
        <v> </v>
      </c>
    </row>
    <row r="826" spans="10:16" ht="12.75">
      <c r="J826" s="1" t="str">
        <f t="shared" si="175"/>
        <v> </v>
      </c>
      <c r="K826" s="1" t="str">
        <f t="shared" si="176"/>
        <v> </v>
      </c>
      <c r="L826" s="20" t="str">
        <f t="shared" si="177"/>
        <v> </v>
      </c>
      <c r="M826" s="20" t="str">
        <f t="shared" si="178"/>
        <v> </v>
      </c>
      <c r="N826" s="20" t="str">
        <f t="shared" si="179"/>
        <v> </v>
      </c>
      <c r="O826" s="20" t="str">
        <f t="shared" si="180"/>
        <v> </v>
      </c>
      <c r="P826" s="20" t="str">
        <f t="shared" si="181"/>
        <v> </v>
      </c>
    </row>
    <row r="827" spans="10:16" ht="12.75">
      <c r="J827" s="1" t="str">
        <f t="shared" si="175"/>
        <v> </v>
      </c>
      <c r="K827" s="1" t="str">
        <f t="shared" si="176"/>
        <v> </v>
      </c>
      <c r="L827" s="20" t="str">
        <f t="shared" si="177"/>
        <v> </v>
      </c>
      <c r="M827" s="20" t="str">
        <f t="shared" si="178"/>
        <v> </v>
      </c>
      <c r="N827" s="20" t="str">
        <f t="shared" si="179"/>
        <v> </v>
      </c>
      <c r="O827" s="20" t="str">
        <f t="shared" si="180"/>
        <v> </v>
      </c>
      <c r="P827" s="20" t="str">
        <f t="shared" si="181"/>
        <v> </v>
      </c>
    </row>
    <row r="828" spans="10:16" ht="12.75">
      <c r="J828" s="1" t="str">
        <f t="shared" si="175"/>
        <v> </v>
      </c>
      <c r="K828" s="1" t="str">
        <f t="shared" si="176"/>
        <v> </v>
      </c>
      <c r="L828" s="20" t="str">
        <f t="shared" si="177"/>
        <v> </v>
      </c>
      <c r="M828" s="20" t="str">
        <f t="shared" si="178"/>
        <v> </v>
      </c>
      <c r="N828" s="20" t="str">
        <f t="shared" si="179"/>
        <v> </v>
      </c>
      <c r="O828" s="20" t="str">
        <f t="shared" si="180"/>
        <v> </v>
      </c>
      <c r="P828" s="20" t="str">
        <f t="shared" si="181"/>
        <v> </v>
      </c>
    </row>
    <row r="829" spans="10:16" ht="12.75">
      <c r="J829" s="1" t="str">
        <f t="shared" si="175"/>
        <v> </v>
      </c>
      <c r="K829" s="1" t="str">
        <f t="shared" si="176"/>
        <v> </v>
      </c>
      <c r="L829" s="20" t="str">
        <f t="shared" si="177"/>
        <v> </v>
      </c>
      <c r="M829" s="20" t="str">
        <f t="shared" si="178"/>
        <v> </v>
      </c>
      <c r="N829" s="20" t="str">
        <f t="shared" si="179"/>
        <v> </v>
      </c>
      <c r="O829" s="20" t="str">
        <f t="shared" si="180"/>
        <v> </v>
      </c>
      <c r="P829" s="20" t="str">
        <f t="shared" si="181"/>
        <v> </v>
      </c>
    </row>
    <row r="830" spans="10:16" ht="12.75">
      <c r="J830" s="1" t="str">
        <f t="shared" si="175"/>
        <v> </v>
      </c>
      <c r="K830" s="1" t="str">
        <f t="shared" si="176"/>
        <v> </v>
      </c>
      <c r="L830" s="20" t="str">
        <f t="shared" si="177"/>
        <v> </v>
      </c>
      <c r="M830" s="20" t="str">
        <f t="shared" si="178"/>
        <v> </v>
      </c>
      <c r="N830" s="20" t="str">
        <f t="shared" si="179"/>
        <v> </v>
      </c>
      <c r="O830" s="20" t="str">
        <f t="shared" si="180"/>
        <v> </v>
      </c>
      <c r="P830" s="20" t="str">
        <f t="shared" si="181"/>
        <v> </v>
      </c>
    </row>
    <row r="831" spans="10:16" ht="12.75">
      <c r="J831" s="1" t="str">
        <f t="shared" si="175"/>
        <v> </v>
      </c>
      <c r="K831" s="1" t="str">
        <f t="shared" si="176"/>
        <v> </v>
      </c>
      <c r="L831" s="20" t="str">
        <f t="shared" si="177"/>
        <v> </v>
      </c>
      <c r="M831" s="20" t="str">
        <f t="shared" si="178"/>
        <v> </v>
      </c>
      <c r="N831" s="20" t="str">
        <f t="shared" si="179"/>
        <v> </v>
      </c>
      <c r="O831" s="20" t="str">
        <f t="shared" si="180"/>
        <v> </v>
      </c>
      <c r="P831" s="20" t="str">
        <f t="shared" si="181"/>
        <v> </v>
      </c>
    </row>
    <row r="832" spans="10:16" ht="12.75">
      <c r="J832" s="1" t="str">
        <f t="shared" si="175"/>
        <v> </v>
      </c>
      <c r="K832" s="1" t="str">
        <f t="shared" si="176"/>
        <v> </v>
      </c>
      <c r="L832" s="20" t="str">
        <f t="shared" si="177"/>
        <v> </v>
      </c>
      <c r="M832" s="20" t="str">
        <f t="shared" si="178"/>
        <v> </v>
      </c>
      <c r="N832" s="20" t="str">
        <f t="shared" si="179"/>
        <v> </v>
      </c>
      <c r="O832" s="20" t="str">
        <f t="shared" si="180"/>
        <v> </v>
      </c>
      <c r="P832" s="20" t="str">
        <f t="shared" si="181"/>
        <v> </v>
      </c>
    </row>
    <row r="833" spans="10:16" ht="12.75">
      <c r="J833" s="1" t="str">
        <f t="shared" si="175"/>
        <v> </v>
      </c>
      <c r="K833" s="1" t="str">
        <f t="shared" si="176"/>
        <v> </v>
      </c>
      <c r="L833" s="20" t="str">
        <f t="shared" si="177"/>
        <v> </v>
      </c>
      <c r="M833" s="20" t="str">
        <f t="shared" si="178"/>
        <v> </v>
      </c>
      <c r="N833" s="20" t="str">
        <f t="shared" si="179"/>
        <v> </v>
      </c>
      <c r="O833" s="20" t="str">
        <f t="shared" si="180"/>
        <v> </v>
      </c>
      <c r="P833" s="20" t="str">
        <f t="shared" si="181"/>
        <v> </v>
      </c>
    </row>
    <row r="834" spans="10:16" ht="12.75">
      <c r="J834" s="1" t="str">
        <f t="shared" si="175"/>
        <v> </v>
      </c>
      <c r="K834" s="1" t="str">
        <f t="shared" si="176"/>
        <v> </v>
      </c>
      <c r="L834" s="20" t="str">
        <f t="shared" si="177"/>
        <v> </v>
      </c>
      <c r="M834" s="20" t="str">
        <f t="shared" si="178"/>
        <v> </v>
      </c>
      <c r="N834" s="20" t="str">
        <f t="shared" si="179"/>
        <v> </v>
      </c>
      <c r="O834" s="20" t="str">
        <f t="shared" si="180"/>
        <v> </v>
      </c>
      <c r="P834" s="20" t="str">
        <f t="shared" si="181"/>
        <v> </v>
      </c>
    </row>
    <row r="835" spans="10:16" ht="12.75">
      <c r="J835" s="1" t="str">
        <f t="shared" si="175"/>
        <v> </v>
      </c>
      <c r="K835" s="1" t="str">
        <f t="shared" si="176"/>
        <v> </v>
      </c>
      <c r="L835" s="20" t="str">
        <f t="shared" si="177"/>
        <v> </v>
      </c>
      <c r="M835" s="20" t="str">
        <f t="shared" si="178"/>
        <v> </v>
      </c>
      <c r="N835" s="20" t="str">
        <f t="shared" si="179"/>
        <v> </v>
      </c>
      <c r="O835" s="20" t="str">
        <f t="shared" si="180"/>
        <v> </v>
      </c>
      <c r="P835" s="20" t="str">
        <f t="shared" si="181"/>
        <v> </v>
      </c>
    </row>
    <row r="836" spans="10:16" ht="12.75">
      <c r="J836" s="1" t="str">
        <f t="shared" si="175"/>
        <v> </v>
      </c>
      <c r="K836" s="1" t="str">
        <f t="shared" si="176"/>
        <v> </v>
      </c>
      <c r="L836" s="20" t="str">
        <f t="shared" si="177"/>
        <v> </v>
      </c>
      <c r="M836" s="20" t="str">
        <f t="shared" si="178"/>
        <v> </v>
      </c>
      <c r="N836" s="20" t="str">
        <f t="shared" si="179"/>
        <v> </v>
      </c>
      <c r="O836" s="20" t="str">
        <f t="shared" si="180"/>
        <v> </v>
      </c>
      <c r="P836" s="20" t="str">
        <f t="shared" si="181"/>
        <v> </v>
      </c>
    </row>
    <row r="837" spans="10:16" ht="12.75">
      <c r="J837" s="1" t="str">
        <f t="shared" si="175"/>
        <v> </v>
      </c>
      <c r="K837" s="1" t="str">
        <f t="shared" si="176"/>
        <v> </v>
      </c>
      <c r="L837" s="20" t="str">
        <f t="shared" si="177"/>
        <v> </v>
      </c>
      <c r="M837" s="20" t="str">
        <f t="shared" si="178"/>
        <v> </v>
      </c>
      <c r="N837" s="20" t="str">
        <f t="shared" si="179"/>
        <v> </v>
      </c>
      <c r="O837" s="20" t="str">
        <f t="shared" si="180"/>
        <v> </v>
      </c>
      <c r="P837" s="20" t="str">
        <f t="shared" si="181"/>
        <v> </v>
      </c>
    </row>
    <row r="838" spans="10:16" ht="12.75">
      <c r="J838" s="1" t="str">
        <f t="shared" si="175"/>
        <v> </v>
      </c>
      <c r="K838" s="1" t="str">
        <f t="shared" si="176"/>
        <v> </v>
      </c>
      <c r="L838" s="20" t="str">
        <f t="shared" si="177"/>
        <v> </v>
      </c>
      <c r="M838" s="20" t="str">
        <f t="shared" si="178"/>
        <v> </v>
      </c>
      <c r="N838" s="20" t="str">
        <f t="shared" si="179"/>
        <v> </v>
      </c>
      <c r="O838" s="20" t="str">
        <f t="shared" si="180"/>
        <v> </v>
      </c>
      <c r="P838" s="20" t="str">
        <f t="shared" si="181"/>
        <v> </v>
      </c>
    </row>
    <row r="839" spans="10:16" ht="12.75">
      <c r="J839" s="1" t="str">
        <f t="shared" si="175"/>
        <v> </v>
      </c>
      <c r="K839" s="1" t="str">
        <f t="shared" si="176"/>
        <v> </v>
      </c>
      <c r="L839" s="20" t="str">
        <f t="shared" si="177"/>
        <v> </v>
      </c>
      <c r="M839" s="20" t="str">
        <f t="shared" si="178"/>
        <v> </v>
      </c>
      <c r="N839" s="20" t="str">
        <f t="shared" si="179"/>
        <v> </v>
      </c>
      <c r="O839" s="20" t="str">
        <f t="shared" si="180"/>
        <v> </v>
      </c>
      <c r="P839" s="20" t="str">
        <f t="shared" si="181"/>
        <v> </v>
      </c>
    </row>
    <row r="840" spans="10:16" ht="12.75">
      <c r="J840" s="1" t="str">
        <f t="shared" si="175"/>
        <v> </v>
      </c>
      <c r="K840" s="1" t="str">
        <f t="shared" si="176"/>
        <v> </v>
      </c>
      <c r="L840" s="20" t="str">
        <f t="shared" si="177"/>
        <v> </v>
      </c>
      <c r="M840" s="20" t="str">
        <f t="shared" si="178"/>
        <v> </v>
      </c>
      <c r="N840" s="20" t="str">
        <f t="shared" si="179"/>
        <v> </v>
      </c>
      <c r="O840" s="20" t="str">
        <f t="shared" si="180"/>
        <v> </v>
      </c>
      <c r="P840" s="20" t="str">
        <f t="shared" si="181"/>
        <v> </v>
      </c>
    </row>
    <row r="841" spans="10:16" ht="12.75">
      <c r="J841" s="1" t="str">
        <f t="shared" si="175"/>
        <v> </v>
      </c>
      <c r="K841" s="1" t="str">
        <f t="shared" si="176"/>
        <v> </v>
      </c>
      <c r="L841" s="20" t="str">
        <f t="shared" si="177"/>
        <v> </v>
      </c>
      <c r="M841" s="20" t="str">
        <f t="shared" si="178"/>
        <v> </v>
      </c>
      <c r="N841" s="20" t="str">
        <f t="shared" si="179"/>
        <v> </v>
      </c>
      <c r="O841" s="20" t="str">
        <f t="shared" si="180"/>
        <v> </v>
      </c>
      <c r="P841" s="20" t="str">
        <f t="shared" si="181"/>
        <v> </v>
      </c>
    </row>
    <row r="842" spans="10:16" ht="12.75">
      <c r="J842" s="1" t="str">
        <f t="shared" si="175"/>
        <v> </v>
      </c>
      <c r="K842" s="1" t="str">
        <f t="shared" si="176"/>
        <v> </v>
      </c>
      <c r="L842" s="20" t="str">
        <f t="shared" si="177"/>
        <v> </v>
      </c>
      <c r="M842" s="20" t="str">
        <f t="shared" si="178"/>
        <v> </v>
      </c>
      <c r="N842" s="20" t="str">
        <f t="shared" si="179"/>
        <v> </v>
      </c>
      <c r="O842" s="20" t="str">
        <f t="shared" si="180"/>
        <v> </v>
      </c>
      <c r="P842" s="20" t="str">
        <f t="shared" si="181"/>
        <v> </v>
      </c>
    </row>
    <row r="843" spans="10:16" ht="12.75">
      <c r="J843" s="1" t="str">
        <f t="shared" si="175"/>
        <v> </v>
      </c>
      <c r="K843" s="1" t="str">
        <f t="shared" si="176"/>
        <v> </v>
      </c>
      <c r="L843" s="20" t="str">
        <f t="shared" si="177"/>
        <v> </v>
      </c>
      <c r="M843" s="20" t="str">
        <f t="shared" si="178"/>
        <v> </v>
      </c>
      <c r="N843" s="20" t="str">
        <f t="shared" si="179"/>
        <v> </v>
      </c>
      <c r="O843" s="20" t="str">
        <f t="shared" si="180"/>
        <v> </v>
      </c>
      <c r="P843" s="20" t="str">
        <f t="shared" si="181"/>
        <v> </v>
      </c>
    </row>
    <row r="844" spans="10:16" ht="12.75">
      <c r="J844" s="1" t="str">
        <f t="shared" si="175"/>
        <v> </v>
      </c>
      <c r="K844" s="1" t="str">
        <f t="shared" si="176"/>
        <v> </v>
      </c>
      <c r="L844" s="20" t="str">
        <f t="shared" si="177"/>
        <v> </v>
      </c>
      <c r="M844" s="20" t="str">
        <f t="shared" si="178"/>
        <v> </v>
      </c>
      <c r="N844" s="20" t="str">
        <f t="shared" si="179"/>
        <v> </v>
      </c>
      <c r="O844" s="20" t="str">
        <f t="shared" si="180"/>
        <v> </v>
      </c>
      <c r="P844" s="20" t="str">
        <f t="shared" si="181"/>
        <v> </v>
      </c>
    </row>
    <row r="845" spans="10:16" ht="12.75">
      <c r="J845" s="1" t="str">
        <f t="shared" si="175"/>
        <v> </v>
      </c>
      <c r="K845" s="1" t="str">
        <f t="shared" si="176"/>
        <v> </v>
      </c>
      <c r="L845" s="20" t="str">
        <f t="shared" si="177"/>
        <v> </v>
      </c>
      <c r="M845" s="20" t="str">
        <f t="shared" si="178"/>
        <v> </v>
      </c>
      <c r="N845" s="20" t="str">
        <f t="shared" si="179"/>
        <v> </v>
      </c>
      <c r="O845" s="20" t="str">
        <f t="shared" si="180"/>
        <v> </v>
      </c>
      <c r="P845" s="20" t="str">
        <f t="shared" si="181"/>
        <v> </v>
      </c>
    </row>
    <row r="846" spans="10:16" ht="12.75">
      <c r="J846" s="1" t="str">
        <f t="shared" si="175"/>
        <v> </v>
      </c>
      <c r="K846" s="1" t="str">
        <f t="shared" si="176"/>
        <v> </v>
      </c>
      <c r="L846" s="20" t="str">
        <f t="shared" si="177"/>
        <v> </v>
      </c>
      <c r="M846" s="20" t="str">
        <f t="shared" si="178"/>
        <v> </v>
      </c>
      <c r="N846" s="20" t="str">
        <f t="shared" si="179"/>
        <v> </v>
      </c>
      <c r="O846" s="20" t="str">
        <f t="shared" si="180"/>
        <v> </v>
      </c>
      <c r="P846" s="20" t="str">
        <f t="shared" si="181"/>
        <v> </v>
      </c>
    </row>
    <row r="847" spans="10:16" ht="12.75">
      <c r="J847" s="1" t="str">
        <f t="shared" si="175"/>
        <v> </v>
      </c>
      <c r="K847" s="1" t="str">
        <f t="shared" si="176"/>
        <v> </v>
      </c>
      <c r="L847" s="20" t="str">
        <f t="shared" si="177"/>
        <v> </v>
      </c>
      <c r="M847" s="20" t="str">
        <f t="shared" si="178"/>
        <v> </v>
      </c>
      <c r="N847" s="20" t="str">
        <f t="shared" si="179"/>
        <v> </v>
      </c>
      <c r="O847" s="20" t="str">
        <f t="shared" si="180"/>
        <v> </v>
      </c>
      <c r="P847" s="20" t="str">
        <f t="shared" si="181"/>
        <v> </v>
      </c>
    </row>
    <row r="848" spans="10:16" ht="12.75">
      <c r="J848" s="1" t="str">
        <f t="shared" si="175"/>
        <v> </v>
      </c>
      <c r="K848" s="1" t="str">
        <f t="shared" si="176"/>
        <v> </v>
      </c>
      <c r="L848" s="20" t="str">
        <f t="shared" si="177"/>
        <v> </v>
      </c>
      <c r="M848" s="20" t="str">
        <f t="shared" si="178"/>
        <v> </v>
      </c>
      <c r="N848" s="20" t="str">
        <f t="shared" si="179"/>
        <v> </v>
      </c>
      <c r="O848" s="20" t="str">
        <f t="shared" si="180"/>
        <v> </v>
      </c>
      <c r="P848" s="20" t="str">
        <f t="shared" si="181"/>
        <v> </v>
      </c>
    </row>
    <row r="849" spans="10:16" ht="12.75">
      <c r="J849" s="1" t="str">
        <f t="shared" si="175"/>
        <v> </v>
      </c>
      <c r="K849" s="1" t="str">
        <f t="shared" si="176"/>
        <v> </v>
      </c>
      <c r="L849" s="20" t="str">
        <f t="shared" si="177"/>
        <v> </v>
      </c>
      <c r="M849" s="20" t="str">
        <f t="shared" si="178"/>
        <v> </v>
      </c>
      <c r="N849" s="20" t="str">
        <f t="shared" si="179"/>
        <v> </v>
      </c>
      <c r="O849" s="20" t="str">
        <f t="shared" si="180"/>
        <v> </v>
      </c>
      <c r="P849" s="20" t="str">
        <f t="shared" si="181"/>
        <v> </v>
      </c>
    </row>
    <row r="850" spans="10:16" ht="12.75">
      <c r="J850" s="1" t="str">
        <f t="shared" si="175"/>
        <v> </v>
      </c>
      <c r="K850" s="1" t="str">
        <f t="shared" si="176"/>
        <v> </v>
      </c>
      <c r="L850" s="20" t="str">
        <f t="shared" si="177"/>
        <v> </v>
      </c>
      <c r="M850" s="20" t="str">
        <f t="shared" si="178"/>
        <v> </v>
      </c>
      <c r="N850" s="20" t="str">
        <f t="shared" si="179"/>
        <v> </v>
      </c>
      <c r="O850" s="20" t="str">
        <f t="shared" si="180"/>
        <v> </v>
      </c>
      <c r="P850" s="20" t="str">
        <f t="shared" si="181"/>
        <v> </v>
      </c>
    </row>
    <row r="851" spans="10:16" ht="12.75">
      <c r="J851" s="1" t="str">
        <f t="shared" si="175"/>
        <v> </v>
      </c>
      <c r="K851" s="1" t="str">
        <f t="shared" si="176"/>
        <v> </v>
      </c>
      <c r="L851" s="20" t="str">
        <f t="shared" si="177"/>
        <v> </v>
      </c>
      <c r="M851" s="20" t="str">
        <f t="shared" si="178"/>
        <v> </v>
      </c>
      <c r="N851" s="20" t="str">
        <f t="shared" si="179"/>
        <v> </v>
      </c>
      <c r="O851" s="20" t="str">
        <f t="shared" si="180"/>
        <v> </v>
      </c>
      <c r="P851" s="20" t="str">
        <f t="shared" si="181"/>
        <v> </v>
      </c>
    </row>
    <row r="852" spans="10:16" ht="12.75">
      <c r="J852" s="1" t="str">
        <f t="shared" si="175"/>
        <v> </v>
      </c>
      <c r="K852" s="1" t="str">
        <f t="shared" si="176"/>
        <v> </v>
      </c>
      <c r="L852" s="20" t="str">
        <f t="shared" si="177"/>
        <v> </v>
      </c>
      <c r="M852" s="20" t="str">
        <f t="shared" si="178"/>
        <v> </v>
      </c>
      <c r="N852" s="20" t="str">
        <f t="shared" si="179"/>
        <v> </v>
      </c>
      <c r="O852" s="20" t="str">
        <f t="shared" si="180"/>
        <v> </v>
      </c>
      <c r="P852" s="20" t="str">
        <f t="shared" si="181"/>
        <v> </v>
      </c>
    </row>
    <row r="853" spans="10:16" ht="12.75">
      <c r="J853" s="1" t="str">
        <f t="shared" si="175"/>
        <v> </v>
      </c>
      <c r="K853" s="1" t="str">
        <f t="shared" si="176"/>
        <v> </v>
      </c>
      <c r="L853" s="20" t="str">
        <f t="shared" si="177"/>
        <v> </v>
      </c>
      <c r="M853" s="20" t="str">
        <f t="shared" si="178"/>
        <v> </v>
      </c>
      <c r="N853" s="20" t="str">
        <f t="shared" si="179"/>
        <v> </v>
      </c>
      <c r="O853" s="20" t="str">
        <f t="shared" si="180"/>
        <v> </v>
      </c>
      <c r="P853" s="20" t="str">
        <f t="shared" si="181"/>
        <v> </v>
      </c>
    </row>
    <row r="854" spans="10:16" ht="12.75">
      <c r="J854" s="1" t="str">
        <f t="shared" si="175"/>
        <v> </v>
      </c>
      <c r="K854" s="1" t="str">
        <f t="shared" si="176"/>
        <v> </v>
      </c>
      <c r="L854" s="20" t="str">
        <f t="shared" si="177"/>
        <v> </v>
      </c>
      <c r="M854" s="20" t="str">
        <f t="shared" si="178"/>
        <v> </v>
      </c>
      <c r="N854" s="20" t="str">
        <f t="shared" si="179"/>
        <v> </v>
      </c>
      <c r="O854" s="20" t="str">
        <f t="shared" si="180"/>
        <v> </v>
      </c>
      <c r="P854" s="20" t="str">
        <f t="shared" si="181"/>
        <v> </v>
      </c>
    </row>
    <row r="855" spans="10:16" ht="12.75">
      <c r="J855" s="1" t="str">
        <f t="shared" si="175"/>
        <v> </v>
      </c>
      <c r="K855" s="1" t="str">
        <f t="shared" si="176"/>
        <v> </v>
      </c>
      <c r="L855" s="20" t="str">
        <f t="shared" si="177"/>
        <v> </v>
      </c>
      <c r="M855" s="20" t="str">
        <f t="shared" si="178"/>
        <v> </v>
      </c>
      <c r="N855" s="20" t="str">
        <f t="shared" si="179"/>
        <v> </v>
      </c>
      <c r="O855" s="20" t="str">
        <f t="shared" si="180"/>
        <v> </v>
      </c>
      <c r="P855" s="20" t="str">
        <f t="shared" si="181"/>
        <v> </v>
      </c>
    </row>
    <row r="856" spans="10:16" ht="12.75">
      <c r="J856" s="1" t="str">
        <f t="shared" si="175"/>
        <v> </v>
      </c>
      <c r="K856" s="1" t="str">
        <f t="shared" si="176"/>
        <v> </v>
      </c>
      <c r="L856" s="20" t="str">
        <f t="shared" si="177"/>
        <v> </v>
      </c>
      <c r="M856" s="20" t="str">
        <f t="shared" si="178"/>
        <v> </v>
      </c>
      <c r="N856" s="20" t="str">
        <f t="shared" si="179"/>
        <v> </v>
      </c>
      <c r="O856" s="20" t="str">
        <f t="shared" si="180"/>
        <v> </v>
      </c>
      <c r="P856" s="20" t="str">
        <f t="shared" si="181"/>
        <v> </v>
      </c>
    </row>
    <row r="857" spans="10:16" ht="12.75">
      <c r="J857" s="1" t="str">
        <f t="shared" si="175"/>
        <v> </v>
      </c>
      <c r="K857" s="1" t="str">
        <f t="shared" si="176"/>
        <v> </v>
      </c>
      <c r="L857" s="20" t="str">
        <f t="shared" si="177"/>
        <v> </v>
      </c>
      <c r="M857" s="20" t="str">
        <f t="shared" si="178"/>
        <v> </v>
      </c>
      <c r="N857" s="20" t="str">
        <f t="shared" si="179"/>
        <v> </v>
      </c>
      <c r="O857" s="20" t="str">
        <f t="shared" si="180"/>
        <v> </v>
      </c>
      <c r="P857" s="20" t="str">
        <f t="shared" si="181"/>
        <v> </v>
      </c>
    </row>
    <row r="858" spans="10:16" ht="12.75">
      <c r="J858" s="1" t="str">
        <f t="shared" si="175"/>
        <v> </v>
      </c>
      <c r="K858" s="1" t="str">
        <f t="shared" si="176"/>
        <v> </v>
      </c>
      <c r="L858" s="20" t="str">
        <f t="shared" si="177"/>
        <v> </v>
      </c>
      <c r="M858" s="20" t="str">
        <f t="shared" si="178"/>
        <v> </v>
      </c>
      <c r="N858" s="20" t="str">
        <f t="shared" si="179"/>
        <v> </v>
      </c>
      <c r="O858" s="20" t="str">
        <f t="shared" si="180"/>
        <v> </v>
      </c>
      <c r="P858" s="20" t="str">
        <f t="shared" si="181"/>
        <v> </v>
      </c>
    </row>
    <row r="859" spans="10:16" ht="12.75">
      <c r="J859" s="1" t="str">
        <f t="shared" si="175"/>
        <v> </v>
      </c>
      <c r="K859" s="1" t="str">
        <f t="shared" si="176"/>
        <v> </v>
      </c>
      <c r="L859" s="20" t="str">
        <f t="shared" si="177"/>
        <v> </v>
      </c>
      <c r="M859" s="20" t="str">
        <f t="shared" si="178"/>
        <v> </v>
      </c>
      <c r="N859" s="20" t="str">
        <f t="shared" si="179"/>
        <v> </v>
      </c>
      <c r="O859" s="20" t="str">
        <f t="shared" si="180"/>
        <v> </v>
      </c>
      <c r="P859" s="20" t="str">
        <f t="shared" si="181"/>
        <v> </v>
      </c>
    </row>
    <row r="860" spans="10:16" ht="12.75">
      <c r="J860" s="1" t="str">
        <f t="shared" si="175"/>
        <v> </v>
      </c>
      <c r="K860" s="1" t="str">
        <f t="shared" si="176"/>
        <v> </v>
      </c>
      <c r="L860" s="20" t="str">
        <f t="shared" si="177"/>
        <v> </v>
      </c>
      <c r="M860" s="20" t="str">
        <f t="shared" si="178"/>
        <v> </v>
      </c>
      <c r="N860" s="20" t="str">
        <f t="shared" si="179"/>
        <v> </v>
      </c>
      <c r="O860" s="20" t="str">
        <f t="shared" si="180"/>
        <v> </v>
      </c>
      <c r="P860" s="20" t="str">
        <f t="shared" si="181"/>
        <v> </v>
      </c>
    </row>
    <row r="861" spans="10:16" ht="12.75">
      <c r="J861" s="1" t="str">
        <f t="shared" si="175"/>
        <v> </v>
      </c>
      <c r="K861" s="1" t="str">
        <f t="shared" si="176"/>
        <v> </v>
      </c>
      <c r="L861" s="20" t="str">
        <f t="shared" si="177"/>
        <v> </v>
      </c>
      <c r="M861" s="20" t="str">
        <f t="shared" si="178"/>
        <v> </v>
      </c>
      <c r="N861" s="20" t="str">
        <f t="shared" si="179"/>
        <v> </v>
      </c>
      <c r="O861" s="20" t="str">
        <f t="shared" si="180"/>
        <v> </v>
      </c>
      <c r="P861" s="20" t="str">
        <f t="shared" si="181"/>
        <v> </v>
      </c>
    </row>
    <row r="862" spans="10:16" ht="12.75">
      <c r="J862" s="1" t="str">
        <f t="shared" si="175"/>
        <v> </v>
      </c>
      <c r="K862" s="1" t="str">
        <f t="shared" si="176"/>
        <v> </v>
      </c>
      <c r="L862" s="20" t="str">
        <f t="shared" si="177"/>
        <v> </v>
      </c>
      <c r="M862" s="20" t="str">
        <f t="shared" si="178"/>
        <v> </v>
      </c>
      <c r="N862" s="20" t="str">
        <f t="shared" si="179"/>
        <v> </v>
      </c>
      <c r="O862" s="20" t="str">
        <f t="shared" si="180"/>
        <v> </v>
      </c>
      <c r="P862" s="20" t="str">
        <f t="shared" si="181"/>
        <v> </v>
      </c>
    </row>
    <row r="863" spans="10:16" ht="12.75">
      <c r="J863" s="1" t="str">
        <f t="shared" si="175"/>
        <v> </v>
      </c>
      <c r="K863" s="1" t="str">
        <f t="shared" si="176"/>
        <v> </v>
      </c>
      <c r="L863" s="20" t="str">
        <f t="shared" si="177"/>
        <v> </v>
      </c>
      <c r="M863" s="20" t="str">
        <f t="shared" si="178"/>
        <v> </v>
      </c>
      <c r="N863" s="20" t="str">
        <f t="shared" si="179"/>
        <v> </v>
      </c>
      <c r="O863" s="20" t="str">
        <f t="shared" si="180"/>
        <v> </v>
      </c>
      <c r="P863" s="20" t="str">
        <f t="shared" si="181"/>
        <v> </v>
      </c>
    </row>
    <row r="864" spans="10:16" ht="12.75">
      <c r="J864" s="1" t="str">
        <f t="shared" si="175"/>
        <v> </v>
      </c>
      <c r="K864" s="1" t="str">
        <f t="shared" si="176"/>
        <v> </v>
      </c>
      <c r="L864" s="20" t="str">
        <f t="shared" si="177"/>
        <v> </v>
      </c>
      <c r="M864" s="20" t="str">
        <f t="shared" si="178"/>
        <v> </v>
      </c>
      <c r="N864" s="20" t="str">
        <f t="shared" si="179"/>
        <v> </v>
      </c>
      <c r="O864" s="20" t="str">
        <f t="shared" si="180"/>
        <v> </v>
      </c>
      <c r="P864" s="20" t="str">
        <f t="shared" si="181"/>
        <v> </v>
      </c>
    </row>
    <row r="865" spans="10:16" ht="12.75">
      <c r="J865" s="1" t="str">
        <f aca="true" t="shared" si="182" ref="J865:J886">IF(K865&lt;&gt;" ",INT(K864/12)+1," ")</f>
        <v> </v>
      </c>
      <c r="K865" s="1" t="str">
        <f aca="true" t="shared" si="183" ref="K865:K886">IF(CODE(K864)=32," ",IF(AND(K864+1&lt;=$E$12,O864&gt;0),+K864+1," "))</f>
        <v> </v>
      </c>
      <c r="L865" s="20" t="str">
        <f aca="true" t="shared" si="184" ref="L865:L886">IF(K865&lt;&gt;" ",IF(O864&lt;L864,O864+M865,PMT($E$9,($E$11),-$E$5))," ")</f>
        <v> </v>
      </c>
      <c r="M865" s="20" t="str">
        <f aca="true" t="shared" si="185" ref="M865:M886">IF(K865&lt;&gt;" ",O864*$E$9," ")</f>
        <v> </v>
      </c>
      <c r="N865" s="20" t="str">
        <f aca="true" t="shared" si="186" ref="N865:N886">IF(K865&lt;&gt;" ",L865-M865+P865," ")</f>
        <v> </v>
      </c>
      <c r="O865" s="20" t="str">
        <f aca="true" t="shared" si="187" ref="O865:O886">IF(K865&lt;&gt;" ",O864-N865," ")</f>
        <v> </v>
      </c>
      <c r="P865" s="20" t="str">
        <f aca="true" t="shared" si="188" ref="P865:P886">IF(K865&lt;&gt;" ",IF(AND($E$17=J865,$E$18=K865-(J865-1)*12),$E$16,0)," ")</f>
        <v> </v>
      </c>
    </row>
    <row r="866" spans="10:16" ht="12.75">
      <c r="J866" s="1" t="str">
        <f t="shared" si="182"/>
        <v> </v>
      </c>
      <c r="K866" s="1" t="str">
        <f t="shared" si="183"/>
        <v> </v>
      </c>
      <c r="L866" s="20" t="str">
        <f t="shared" si="184"/>
        <v> </v>
      </c>
      <c r="M866" s="20" t="str">
        <f t="shared" si="185"/>
        <v> </v>
      </c>
      <c r="N866" s="20" t="str">
        <f t="shared" si="186"/>
        <v> </v>
      </c>
      <c r="O866" s="20" t="str">
        <f t="shared" si="187"/>
        <v> </v>
      </c>
      <c r="P866" s="20" t="str">
        <f t="shared" si="188"/>
        <v> </v>
      </c>
    </row>
    <row r="867" spans="10:16" ht="12.75">
      <c r="J867" s="1" t="str">
        <f t="shared" si="182"/>
        <v> </v>
      </c>
      <c r="K867" s="1" t="str">
        <f t="shared" si="183"/>
        <v> </v>
      </c>
      <c r="L867" s="20" t="str">
        <f t="shared" si="184"/>
        <v> </v>
      </c>
      <c r="M867" s="20" t="str">
        <f t="shared" si="185"/>
        <v> </v>
      </c>
      <c r="N867" s="20" t="str">
        <f t="shared" si="186"/>
        <v> </v>
      </c>
      <c r="O867" s="20" t="str">
        <f t="shared" si="187"/>
        <v> </v>
      </c>
      <c r="P867" s="20" t="str">
        <f t="shared" si="188"/>
        <v> </v>
      </c>
    </row>
    <row r="868" spans="10:16" ht="12.75">
      <c r="J868" s="1" t="str">
        <f t="shared" si="182"/>
        <v> </v>
      </c>
      <c r="K868" s="1" t="str">
        <f t="shared" si="183"/>
        <v> </v>
      </c>
      <c r="L868" s="20" t="str">
        <f t="shared" si="184"/>
        <v> </v>
      </c>
      <c r="M868" s="20" t="str">
        <f t="shared" si="185"/>
        <v> </v>
      </c>
      <c r="N868" s="20" t="str">
        <f t="shared" si="186"/>
        <v> </v>
      </c>
      <c r="O868" s="20" t="str">
        <f t="shared" si="187"/>
        <v> </v>
      </c>
      <c r="P868" s="20" t="str">
        <f t="shared" si="188"/>
        <v> </v>
      </c>
    </row>
    <row r="869" spans="10:16" ht="12.75">
      <c r="J869" s="1" t="str">
        <f t="shared" si="182"/>
        <v> </v>
      </c>
      <c r="K869" s="1" t="str">
        <f t="shared" si="183"/>
        <v> </v>
      </c>
      <c r="L869" s="20" t="str">
        <f t="shared" si="184"/>
        <v> </v>
      </c>
      <c r="M869" s="20" t="str">
        <f t="shared" si="185"/>
        <v> </v>
      </c>
      <c r="N869" s="20" t="str">
        <f t="shared" si="186"/>
        <v> </v>
      </c>
      <c r="O869" s="20" t="str">
        <f t="shared" si="187"/>
        <v> </v>
      </c>
      <c r="P869" s="20" t="str">
        <f t="shared" si="188"/>
        <v> </v>
      </c>
    </row>
    <row r="870" spans="10:16" ht="12.75">
      <c r="J870" s="1" t="str">
        <f t="shared" si="182"/>
        <v> </v>
      </c>
      <c r="K870" s="1" t="str">
        <f t="shared" si="183"/>
        <v> </v>
      </c>
      <c r="L870" s="20" t="str">
        <f t="shared" si="184"/>
        <v> </v>
      </c>
      <c r="M870" s="20" t="str">
        <f t="shared" si="185"/>
        <v> </v>
      </c>
      <c r="N870" s="20" t="str">
        <f t="shared" si="186"/>
        <v> </v>
      </c>
      <c r="O870" s="20" t="str">
        <f t="shared" si="187"/>
        <v> </v>
      </c>
      <c r="P870" s="20" t="str">
        <f t="shared" si="188"/>
        <v> </v>
      </c>
    </row>
    <row r="871" spans="10:16" ht="12.75">
      <c r="J871" s="1" t="str">
        <f t="shared" si="182"/>
        <v> </v>
      </c>
      <c r="K871" s="1" t="str">
        <f t="shared" si="183"/>
        <v> </v>
      </c>
      <c r="L871" s="20" t="str">
        <f t="shared" si="184"/>
        <v> </v>
      </c>
      <c r="M871" s="20" t="str">
        <f t="shared" si="185"/>
        <v> </v>
      </c>
      <c r="N871" s="20" t="str">
        <f t="shared" si="186"/>
        <v> </v>
      </c>
      <c r="O871" s="20" t="str">
        <f t="shared" si="187"/>
        <v> </v>
      </c>
      <c r="P871" s="20" t="str">
        <f t="shared" si="188"/>
        <v> </v>
      </c>
    </row>
    <row r="872" spans="10:16" ht="12.75">
      <c r="J872" s="1" t="str">
        <f t="shared" si="182"/>
        <v> </v>
      </c>
      <c r="K872" s="1" t="str">
        <f t="shared" si="183"/>
        <v> </v>
      </c>
      <c r="L872" s="20" t="str">
        <f t="shared" si="184"/>
        <v> </v>
      </c>
      <c r="M872" s="20" t="str">
        <f t="shared" si="185"/>
        <v> </v>
      </c>
      <c r="N872" s="20" t="str">
        <f t="shared" si="186"/>
        <v> </v>
      </c>
      <c r="O872" s="20" t="str">
        <f t="shared" si="187"/>
        <v> </v>
      </c>
      <c r="P872" s="20" t="str">
        <f t="shared" si="188"/>
        <v> </v>
      </c>
    </row>
    <row r="873" spans="10:16" ht="12.75">
      <c r="J873" s="1" t="str">
        <f t="shared" si="182"/>
        <v> </v>
      </c>
      <c r="K873" s="1" t="str">
        <f t="shared" si="183"/>
        <v> </v>
      </c>
      <c r="L873" s="20" t="str">
        <f t="shared" si="184"/>
        <v> </v>
      </c>
      <c r="M873" s="20" t="str">
        <f t="shared" si="185"/>
        <v> </v>
      </c>
      <c r="N873" s="20" t="str">
        <f t="shared" si="186"/>
        <v> </v>
      </c>
      <c r="O873" s="20" t="str">
        <f t="shared" si="187"/>
        <v> </v>
      </c>
      <c r="P873" s="20" t="str">
        <f t="shared" si="188"/>
        <v> </v>
      </c>
    </row>
    <row r="874" spans="10:16" ht="12.75">
      <c r="J874" s="1" t="str">
        <f t="shared" si="182"/>
        <v> </v>
      </c>
      <c r="K874" s="1" t="str">
        <f t="shared" si="183"/>
        <v> </v>
      </c>
      <c r="L874" s="20" t="str">
        <f t="shared" si="184"/>
        <v> </v>
      </c>
      <c r="M874" s="20" t="str">
        <f t="shared" si="185"/>
        <v> </v>
      </c>
      <c r="N874" s="20" t="str">
        <f t="shared" si="186"/>
        <v> </v>
      </c>
      <c r="O874" s="20" t="str">
        <f t="shared" si="187"/>
        <v> </v>
      </c>
      <c r="P874" s="20" t="str">
        <f t="shared" si="188"/>
        <v> </v>
      </c>
    </row>
    <row r="875" spans="10:16" ht="12.75">
      <c r="J875" s="1" t="str">
        <f t="shared" si="182"/>
        <v> </v>
      </c>
      <c r="K875" s="1" t="str">
        <f t="shared" si="183"/>
        <v> </v>
      </c>
      <c r="L875" s="20" t="str">
        <f t="shared" si="184"/>
        <v> </v>
      </c>
      <c r="M875" s="20" t="str">
        <f t="shared" si="185"/>
        <v> </v>
      </c>
      <c r="N875" s="20" t="str">
        <f t="shared" si="186"/>
        <v> </v>
      </c>
      <c r="O875" s="20" t="str">
        <f t="shared" si="187"/>
        <v> </v>
      </c>
      <c r="P875" s="20" t="str">
        <f t="shared" si="188"/>
        <v> </v>
      </c>
    </row>
    <row r="876" spans="10:16" ht="12.75">
      <c r="J876" s="1" t="str">
        <f t="shared" si="182"/>
        <v> </v>
      </c>
      <c r="K876" s="1" t="str">
        <f t="shared" si="183"/>
        <v> </v>
      </c>
      <c r="L876" s="20" t="str">
        <f t="shared" si="184"/>
        <v> </v>
      </c>
      <c r="M876" s="20" t="str">
        <f t="shared" si="185"/>
        <v> </v>
      </c>
      <c r="N876" s="20" t="str">
        <f t="shared" si="186"/>
        <v> </v>
      </c>
      <c r="O876" s="20" t="str">
        <f t="shared" si="187"/>
        <v> </v>
      </c>
      <c r="P876" s="20" t="str">
        <f t="shared" si="188"/>
        <v> </v>
      </c>
    </row>
    <row r="877" spans="10:16" ht="12.75">
      <c r="J877" s="1" t="str">
        <f t="shared" si="182"/>
        <v> </v>
      </c>
      <c r="K877" s="1" t="str">
        <f t="shared" si="183"/>
        <v> </v>
      </c>
      <c r="L877" s="20" t="str">
        <f t="shared" si="184"/>
        <v> </v>
      </c>
      <c r="M877" s="20" t="str">
        <f t="shared" si="185"/>
        <v> </v>
      </c>
      <c r="N877" s="20" t="str">
        <f t="shared" si="186"/>
        <v> </v>
      </c>
      <c r="O877" s="20" t="str">
        <f t="shared" si="187"/>
        <v> </v>
      </c>
      <c r="P877" s="20" t="str">
        <f t="shared" si="188"/>
        <v> </v>
      </c>
    </row>
    <row r="878" spans="10:16" ht="12.75">
      <c r="J878" s="1" t="str">
        <f t="shared" si="182"/>
        <v> </v>
      </c>
      <c r="K878" s="1" t="str">
        <f t="shared" si="183"/>
        <v> </v>
      </c>
      <c r="L878" s="20" t="str">
        <f t="shared" si="184"/>
        <v> </v>
      </c>
      <c r="M878" s="20" t="str">
        <f t="shared" si="185"/>
        <v> </v>
      </c>
      <c r="N878" s="20" t="str">
        <f t="shared" si="186"/>
        <v> </v>
      </c>
      <c r="O878" s="20" t="str">
        <f t="shared" si="187"/>
        <v> </v>
      </c>
      <c r="P878" s="20" t="str">
        <f t="shared" si="188"/>
        <v> </v>
      </c>
    </row>
    <row r="879" spans="10:16" ht="12.75">
      <c r="J879" s="1" t="str">
        <f t="shared" si="182"/>
        <v> </v>
      </c>
      <c r="K879" s="1" t="str">
        <f t="shared" si="183"/>
        <v> </v>
      </c>
      <c r="L879" s="20" t="str">
        <f t="shared" si="184"/>
        <v> </v>
      </c>
      <c r="M879" s="20" t="str">
        <f t="shared" si="185"/>
        <v> </v>
      </c>
      <c r="N879" s="20" t="str">
        <f t="shared" si="186"/>
        <v> </v>
      </c>
      <c r="O879" s="20" t="str">
        <f t="shared" si="187"/>
        <v> </v>
      </c>
      <c r="P879" s="20" t="str">
        <f t="shared" si="188"/>
        <v> </v>
      </c>
    </row>
    <row r="880" spans="10:16" ht="12.75">
      <c r="J880" s="1" t="str">
        <f t="shared" si="182"/>
        <v> </v>
      </c>
      <c r="K880" s="1" t="str">
        <f t="shared" si="183"/>
        <v> </v>
      </c>
      <c r="L880" s="20" t="str">
        <f t="shared" si="184"/>
        <v> </v>
      </c>
      <c r="M880" s="20" t="str">
        <f t="shared" si="185"/>
        <v> </v>
      </c>
      <c r="N880" s="20" t="str">
        <f t="shared" si="186"/>
        <v> </v>
      </c>
      <c r="O880" s="20" t="str">
        <f t="shared" si="187"/>
        <v> </v>
      </c>
      <c r="P880" s="20" t="str">
        <f t="shared" si="188"/>
        <v> </v>
      </c>
    </row>
    <row r="881" spans="10:16" ht="12.75">
      <c r="J881" s="1" t="str">
        <f t="shared" si="182"/>
        <v> </v>
      </c>
      <c r="K881" s="1" t="str">
        <f t="shared" si="183"/>
        <v> </v>
      </c>
      <c r="L881" s="20" t="str">
        <f t="shared" si="184"/>
        <v> </v>
      </c>
      <c r="M881" s="20" t="str">
        <f t="shared" si="185"/>
        <v> </v>
      </c>
      <c r="N881" s="20" t="str">
        <f t="shared" si="186"/>
        <v> </v>
      </c>
      <c r="O881" s="20" t="str">
        <f t="shared" si="187"/>
        <v> </v>
      </c>
      <c r="P881" s="20" t="str">
        <f t="shared" si="188"/>
        <v> </v>
      </c>
    </row>
    <row r="882" spans="10:16" ht="12.75">
      <c r="J882" s="1" t="str">
        <f t="shared" si="182"/>
        <v> </v>
      </c>
      <c r="K882" s="1" t="str">
        <f t="shared" si="183"/>
        <v> </v>
      </c>
      <c r="L882" s="20" t="str">
        <f t="shared" si="184"/>
        <v> </v>
      </c>
      <c r="M882" s="20" t="str">
        <f t="shared" si="185"/>
        <v> </v>
      </c>
      <c r="N882" s="20" t="str">
        <f t="shared" si="186"/>
        <v> </v>
      </c>
      <c r="O882" s="20" t="str">
        <f t="shared" si="187"/>
        <v> </v>
      </c>
      <c r="P882" s="20" t="str">
        <f t="shared" si="188"/>
        <v> </v>
      </c>
    </row>
    <row r="883" spans="10:16" ht="12.75">
      <c r="J883" s="1" t="str">
        <f t="shared" si="182"/>
        <v> </v>
      </c>
      <c r="K883" s="1" t="str">
        <f t="shared" si="183"/>
        <v> </v>
      </c>
      <c r="L883" s="20" t="str">
        <f t="shared" si="184"/>
        <v> </v>
      </c>
      <c r="M883" s="20" t="str">
        <f t="shared" si="185"/>
        <v> </v>
      </c>
      <c r="N883" s="20" t="str">
        <f t="shared" si="186"/>
        <v> </v>
      </c>
      <c r="O883" s="20" t="str">
        <f t="shared" si="187"/>
        <v> </v>
      </c>
      <c r="P883" s="20" t="str">
        <f t="shared" si="188"/>
        <v> </v>
      </c>
    </row>
    <row r="884" spans="10:16" ht="12.75">
      <c r="J884" s="1" t="str">
        <f t="shared" si="182"/>
        <v> </v>
      </c>
      <c r="K884" s="1" t="str">
        <f t="shared" si="183"/>
        <v> </v>
      </c>
      <c r="L884" s="20" t="str">
        <f t="shared" si="184"/>
        <v> </v>
      </c>
      <c r="M884" s="20" t="str">
        <f t="shared" si="185"/>
        <v> </v>
      </c>
      <c r="N884" s="20" t="str">
        <f t="shared" si="186"/>
        <v> </v>
      </c>
      <c r="O884" s="20" t="str">
        <f t="shared" si="187"/>
        <v> </v>
      </c>
      <c r="P884" s="20" t="str">
        <f t="shared" si="188"/>
        <v> </v>
      </c>
    </row>
    <row r="885" spans="10:16" ht="12.75">
      <c r="J885" s="1" t="str">
        <f t="shared" si="182"/>
        <v> </v>
      </c>
      <c r="K885" s="1" t="str">
        <f t="shared" si="183"/>
        <v> </v>
      </c>
      <c r="L885" s="20" t="str">
        <f t="shared" si="184"/>
        <v> </v>
      </c>
      <c r="M885" s="20" t="str">
        <f t="shared" si="185"/>
        <v> </v>
      </c>
      <c r="N885" s="20" t="str">
        <f t="shared" si="186"/>
        <v> </v>
      </c>
      <c r="O885" s="20" t="str">
        <f t="shared" si="187"/>
        <v> </v>
      </c>
      <c r="P885" s="20" t="str">
        <f t="shared" si="188"/>
        <v> </v>
      </c>
    </row>
    <row r="886" spans="10:16" ht="12.75">
      <c r="J886" s="1" t="str">
        <f t="shared" si="182"/>
        <v> </v>
      </c>
      <c r="K886" s="1" t="str">
        <f t="shared" si="183"/>
        <v> </v>
      </c>
      <c r="L886" s="20" t="str">
        <f t="shared" si="184"/>
        <v> </v>
      </c>
      <c r="M886" s="20" t="str">
        <f t="shared" si="185"/>
        <v> </v>
      </c>
      <c r="N886" s="20" t="str">
        <f t="shared" si="186"/>
        <v> </v>
      </c>
      <c r="O886" s="20" t="str">
        <f t="shared" si="187"/>
        <v> </v>
      </c>
      <c r="P886" s="20" t="str">
        <f t="shared" si="188"/>
        <v> </v>
      </c>
    </row>
  </sheetData>
  <sheetProtection/>
  <conditionalFormatting sqref="J31:P886 B31:H819">
    <cfRule type="expression" priority="1" dxfId="1" stopIfTrue="1">
      <formula>$B31&lt;&gt;" "</formula>
    </cfRule>
  </conditionalFormatting>
  <dataValidations count="1">
    <dataValidation type="list" allowBlank="1" showInputMessage="1" showErrorMessage="1" sqref="J6">
      <formula1>$P$6:$P$7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AENA</cp:lastModifiedBy>
  <dcterms:created xsi:type="dcterms:W3CDTF">2007-12-07T11:19:42Z</dcterms:created>
  <dcterms:modified xsi:type="dcterms:W3CDTF">2011-09-16T12:12:24Z</dcterms:modified>
  <cp:category/>
  <cp:version/>
  <cp:contentType/>
  <cp:contentStatus/>
</cp:coreProperties>
</file>