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<sst xmlns="http://schemas.openxmlformats.org/spreadsheetml/2006/main" count="14" uniqueCount="14">
  <si>
    <t>Saldo principal</t>
  </si>
  <si>
    <t>Principal acum.</t>
  </si>
  <si>
    <t>Principal</t>
  </si>
  <si>
    <t>Interes acumulado</t>
  </si>
  <si>
    <t>Interes</t>
  </si>
  <si>
    <t>Pagos acumulados</t>
  </si>
  <si>
    <t>Cantidad de pago</t>
  </si>
  <si>
    <t>Pago nº</t>
  </si>
  <si>
    <t>Numero de periodos</t>
  </si>
  <si>
    <t>Periodo de pago (meses)</t>
  </si>
  <si>
    <t>Tasa de interes anual</t>
  </si>
  <si>
    <t>Cantidad del prestamo</t>
  </si>
  <si>
    <t>CUADRO DE AMORTIZACIÓN DE UN PRÉSTAMO</t>
  </si>
  <si>
    <t>Número de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</si>
</sst>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8" fontId="0" fillId="0" borderId="1" xfId="0" applyNumberFormat="1" applyBorder="1" applyAlignment="1">
      <alignment/>
    </xf>
    <xf numFmtId="8" fontId="0" fillId="0" borderId="2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2" xfId="0" applyNumberFormat="1" applyFont="1" applyBorder="1" applyAlignment="1">
      <alignment/>
    </xf>
    <xf numFmtId="8" fontId="0" fillId="0" borderId="4" xfId="0" applyNumberFormat="1" applyBorder="1" applyAlignment="1">
      <alignment/>
    </xf>
    <xf numFmtId="8" fontId="0" fillId="0" borderId="5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9" fontId="1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8" fontId="0" fillId="0" borderId="0" xfId="0" applyNumberFormat="1" applyAlignment="1">
      <alignment/>
    </xf>
    <xf numFmtId="164" fontId="3" fillId="2" borderId="7" xfId="0" applyNumberFormat="1" applyFont="1" applyFill="1" applyBorder="1" applyAlignment="1">
      <alignment/>
    </xf>
    <xf numFmtId="10" fontId="3" fillId="2" borderId="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7" xfId="0" applyFont="1" applyFill="1" applyBorder="1" applyAlignment="1">
      <alignment/>
    </xf>
    <xf numFmtId="0" fontId="0" fillId="0" borderId="12" xfId="0" applyBorder="1" applyAlignment="1">
      <alignment/>
    </xf>
    <xf numFmtId="8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showGridLines="0" tabSelected="1" workbookViewId="0" topLeftCell="A1">
      <selection activeCell="B27" sqref="B27"/>
    </sheetView>
  </sheetViews>
  <sheetFormatPr defaultColWidth="11.421875" defaultRowHeight="12.75"/>
  <cols>
    <col min="1" max="1" width="8.421875" style="0" bestFit="1" customWidth="1"/>
    <col min="2" max="2" width="17.28125" style="0" customWidth="1"/>
    <col min="3" max="3" width="18.28125" style="0" customWidth="1"/>
    <col min="4" max="4" width="8.140625" style="0" customWidth="1"/>
    <col min="5" max="5" width="17.8515625" style="0" bestFit="1" customWidth="1"/>
    <col min="6" max="6" width="9.421875" style="0" customWidth="1"/>
    <col min="7" max="7" width="15.421875" style="0" bestFit="1" customWidth="1"/>
    <col min="8" max="8" width="15.140625" style="0" bestFit="1" customWidth="1"/>
  </cols>
  <sheetData>
    <row r="1" spans="1:6" ht="15.75">
      <c r="A1" s="26" t="s">
        <v>12</v>
      </c>
      <c r="B1" s="26"/>
      <c r="C1" s="26"/>
      <c r="D1" s="26"/>
      <c r="E1" s="26"/>
      <c r="F1" s="26"/>
    </row>
    <row r="2" ht="13.5" thickBot="1"/>
    <row r="3" spans="1:3" ht="13.5" thickBot="1">
      <c r="A3" s="27" t="s">
        <v>11</v>
      </c>
      <c r="B3" s="28"/>
      <c r="C3" s="17">
        <v>130000</v>
      </c>
    </row>
    <row r="4" spans="1:3" ht="13.5" thickBot="1">
      <c r="A4" s="27" t="s">
        <v>10</v>
      </c>
      <c r="B4" s="28"/>
      <c r="C4" s="18">
        <v>0.065</v>
      </c>
    </row>
    <row r="5" spans="1:6" ht="12.75" hidden="1">
      <c r="A5" s="29" t="s">
        <v>9</v>
      </c>
      <c r="B5" s="30"/>
      <c r="C5" s="19">
        <v>1</v>
      </c>
      <c r="D5" s="16"/>
      <c r="E5" s="16"/>
      <c r="F5" s="16"/>
    </row>
    <row r="6" spans="1:6" ht="13.5" thickBot="1">
      <c r="A6" s="27" t="s">
        <v>13</v>
      </c>
      <c r="B6" s="28"/>
      <c r="C6" s="21">
        <v>25</v>
      </c>
      <c r="D6" s="16"/>
      <c r="E6" s="16"/>
      <c r="F6" s="16"/>
    </row>
    <row r="7" spans="1:6" ht="13.5" hidden="1" thickBot="1">
      <c r="A7" s="31" t="s">
        <v>8</v>
      </c>
      <c r="B7" s="32"/>
      <c r="C7" s="20">
        <f>12*C6</f>
        <v>300</v>
      </c>
      <c r="D7" s="16"/>
      <c r="E7" s="16"/>
      <c r="F7" s="16"/>
    </row>
    <row r="8" spans="1:8" ht="13.5" thickBot="1">
      <c r="A8" s="14"/>
      <c r="B8" s="14"/>
      <c r="C8" s="15"/>
      <c r="D8" s="14"/>
      <c r="E8" s="14"/>
      <c r="F8" s="14"/>
      <c r="G8" s="14"/>
      <c r="H8" s="14"/>
    </row>
    <row r="9" spans="1:8" ht="13.5" thickBot="1">
      <c r="A9" s="13" t="s">
        <v>7</v>
      </c>
      <c r="B9" s="12" t="s">
        <v>6</v>
      </c>
      <c r="C9" s="11" t="s">
        <v>5</v>
      </c>
      <c r="D9" s="12" t="s">
        <v>4</v>
      </c>
      <c r="E9" s="11" t="s">
        <v>3</v>
      </c>
      <c r="F9" s="12" t="s">
        <v>2</v>
      </c>
      <c r="G9" s="11" t="s">
        <v>1</v>
      </c>
      <c r="H9" s="10" t="s">
        <v>0</v>
      </c>
    </row>
    <row r="10" spans="1:8" ht="12.75">
      <c r="A10" s="9">
        <f>A8+1</f>
        <v>1</v>
      </c>
      <c r="B10" s="7">
        <f aca="true" t="shared" si="0" ref="B10:B73">PMT($C$4/12,$C$7,-$C$3)</f>
        <v>877.7693097519356</v>
      </c>
      <c r="C10" s="8">
        <f>C8+B10</f>
        <v>877.7693097519356</v>
      </c>
      <c r="D10" s="7">
        <f aca="true" t="shared" si="1" ref="D10:D73">IPMT($C$4/12,A10,$C$7,-$C$3)</f>
        <v>704.1666666666667</v>
      </c>
      <c r="E10" s="7">
        <f>E8+D10</f>
        <v>704.1666666666667</v>
      </c>
      <c r="F10" s="7">
        <f aca="true" t="shared" si="2" ref="F10:F73">PPMT($C$4/12,A10,$C$7,-$C$3)</f>
        <v>173.60264308526882</v>
      </c>
      <c r="G10" s="7">
        <f>G8+F10</f>
        <v>173.60264308526882</v>
      </c>
      <c r="H10" s="6">
        <f aca="true" t="shared" si="3" ref="H10:H73">$C$3-G10</f>
        <v>129826.39735691473</v>
      </c>
    </row>
    <row r="11" spans="1:8" ht="12.75">
      <c r="A11" s="4">
        <f aca="true" t="shared" si="4" ref="A11:A74">A10+1</f>
        <v>2</v>
      </c>
      <c r="B11" s="2">
        <f t="shared" si="0"/>
        <v>877.7693097519356</v>
      </c>
      <c r="C11" s="3">
        <f aca="true" t="shared" si="5" ref="C11:C74">C10+B11</f>
        <v>1755.5386195038711</v>
      </c>
      <c r="D11" s="2">
        <f t="shared" si="1"/>
        <v>703.2263190166215</v>
      </c>
      <c r="E11" s="2">
        <f aca="true" t="shared" si="6" ref="E11:E74">E10+D11</f>
        <v>1407.3929856832883</v>
      </c>
      <c r="F11" s="2">
        <f t="shared" si="2"/>
        <v>174.5429907353141</v>
      </c>
      <c r="G11" s="2">
        <f aca="true" t="shared" si="7" ref="G11:G74">G10+F11</f>
        <v>348.14563382058293</v>
      </c>
      <c r="H11" s="1">
        <f t="shared" si="3"/>
        <v>129651.85436617941</v>
      </c>
    </row>
    <row r="12" spans="1:8" ht="12.75">
      <c r="A12" s="4">
        <f t="shared" si="4"/>
        <v>3</v>
      </c>
      <c r="B12" s="2">
        <f t="shared" si="0"/>
        <v>877.7693097519356</v>
      </c>
      <c r="C12" s="3">
        <f t="shared" si="5"/>
        <v>2633.307929255807</v>
      </c>
      <c r="D12" s="2">
        <f t="shared" si="1"/>
        <v>702.2808778168053</v>
      </c>
      <c r="E12" s="2">
        <f t="shared" si="6"/>
        <v>2109.673863500094</v>
      </c>
      <c r="F12" s="2">
        <f t="shared" si="2"/>
        <v>175.48843193513028</v>
      </c>
      <c r="G12" s="2">
        <f t="shared" si="7"/>
        <v>523.6340657557132</v>
      </c>
      <c r="H12" s="1">
        <f t="shared" si="3"/>
        <v>129476.36593424428</v>
      </c>
    </row>
    <row r="13" spans="1:8" ht="12.75">
      <c r="A13" s="4">
        <f t="shared" si="4"/>
        <v>4</v>
      </c>
      <c r="B13" s="2">
        <f t="shared" si="0"/>
        <v>877.7693097519356</v>
      </c>
      <c r="C13" s="3">
        <f t="shared" si="5"/>
        <v>3511.0772390077423</v>
      </c>
      <c r="D13" s="2">
        <f t="shared" si="1"/>
        <v>701.3303154771567</v>
      </c>
      <c r="E13" s="2">
        <f t="shared" si="6"/>
        <v>2811.0041789772504</v>
      </c>
      <c r="F13" s="5">
        <f t="shared" si="2"/>
        <v>176.4389942747789</v>
      </c>
      <c r="G13" s="2">
        <f t="shared" si="7"/>
        <v>700.0730600304921</v>
      </c>
      <c r="H13" s="1">
        <f t="shared" si="3"/>
        <v>129299.9269399695</v>
      </c>
    </row>
    <row r="14" spans="1:8" ht="12.75">
      <c r="A14" s="4">
        <f t="shared" si="4"/>
        <v>5</v>
      </c>
      <c r="B14" s="2">
        <f t="shared" si="0"/>
        <v>877.7693097519356</v>
      </c>
      <c r="C14" s="3">
        <f t="shared" si="5"/>
        <v>4388.846548759678</v>
      </c>
      <c r="D14" s="2">
        <f t="shared" si="1"/>
        <v>700.3746042581682</v>
      </c>
      <c r="E14" s="2">
        <f t="shared" si="6"/>
        <v>3511.3787832354187</v>
      </c>
      <c r="F14" s="2">
        <f t="shared" si="2"/>
        <v>177.39470549376733</v>
      </c>
      <c r="G14" s="2">
        <f t="shared" si="7"/>
        <v>877.4677655242594</v>
      </c>
      <c r="H14" s="1">
        <f t="shared" si="3"/>
        <v>129122.53223447574</v>
      </c>
    </row>
    <row r="15" spans="1:8" ht="12.75">
      <c r="A15" s="4">
        <f t="shared" si="4"/>
        <v>6</v>
      </c>
      <c r="B15" s="2">
        <f t="shared" si="0"/>
        <v>877.7693097519356</v>
      </c>
      <c r="C15" s="3">
        <f t="shared" si="5"/>
        <v>5266.615858511614</v>
      </c>
      <c r="D15" s="2">
        <f t="shared" si="1"/>
        <v>699.4137162700771</v>
      </c>
      <c r="E15" s="2">
        <f t="shared" si="6"/>
        <v>4210.7924995054955</v>
      </c>
      <c r="F15" s="2">
        <f t="shared" si="2"/>
        <v>178.35559348185848</v>
      </c>
      <c r="G15" s="2">
        <f t="shared" si="7"/>
        <v>1055.823359006118</v>
      </c>
      <c r="H15" s="1">
        <f t="shared" si="3"/>
        <v>128944.17664099389</v>
      </c>
    </row>
    <row r="16" spans="1:8" ht="12.75">
      <c r="A16" s="4">
        <f t="shared" si="4"/>
        <v>7</v>
      </c>
      <c r="B16" s="2">
        <f t="shared" si="0"/>
        <v>877.7693097519356</v>
      </c>
      <c r="C16" s="3">
        <f t="shared" si="5"/>
        <v>6144.3851682635495</v>
      </c>
      <c r="D16" s="2">
        <f t="shared" si="1"/>
        <v>698.4476234720503</v>
      </c>
      <c r="E16" s="2">
        <f t="shared" si="6"/>
        <v>4909.240122977546</v>
      </c>
      <c r="F16" s="2">
        <f t="shared" si="2"/>
        <v>179.32168627988528</v>
      </c>
      <c r="G16" s="2">
        <f t="shared" si="7"/>
        <v>1235.145045286003</v>
      </c>
      <c r="H16" s="1">
        <f t="shared" si="3"/>
        <v>128764.854954714</v>
      </c>
    </row>
    <row r="17" spans="1:8" ht="12.75">
      <c r="A17" s="4">
        <f t="shared" si="4"/>
        <v>8</v>
      </c>
      <c r="B17" s="2">
        <f t="shared" si="0"/>
        <v>877.7693097519356</v>
      </c>
      <c r="C17" s="3">
        <f t="shared" si="5"/>
        <v>7022.154478015485</v>
      </c>
      <c r="D17" s="2">
        <f t="shared" si="1"/>
        <v>697.4762976713675</v>
      </c>
      <c r="E17" s="2">
        <f t="shared" si="6"/>
        <v>5606.716420648913</v>
      </c>
      <c r="F17" s="2">
        <f t="shared" si="2"/>
        <v>180.29301208056802</v>
      </c>
      <c r="G17" s="2">
        <f t="shared" si="7"/>
        <v>1415.4380573665712</v>
      </c>
      <c r="H17" s="1">
        <f t="shared" si="3"/>
        <v>128584.56194263343</v>
      </c>
    </row>
    <row r="18" spans="1:8" ht="12.75">
      <c r="A18" s="4">
        <f t="shared" si="4"/>
        <v>9</v>
      </c>
      <c r="B18" s="2">
        <f t="shared" si="0"/>
        <v>877.7693097519356</v>
      </c>
      <c r="C18" s="3">
        <f t="shared" si="5"/>
        <v>7899.923787767421</v>
      </c>
      <c r="D18" s="2">
        <f t="shared" si="1"/>
        <v>696.4997105225979</v>
      </c>
      <c r="E18" s="2">
        <f t="shared" si="6"/>
        <v>6303.216131171511</v>
      </c>
      <c r="F18" s="2">
        <f t="shared" si="2"/>
        <v>181.2695992293377</v>
      </c>
      <c r="G18" s="2">
        <f t="shared" si="7"/>
        <v>1596.707656595909</v>
      </c>
      <c r="H18" s="1">
        <f t="shared" si="3"/>
        <v>128403.29234340409</v>
      </c>
    </row>
    <row r="19" spans="1:8" ht="12.75">
      <c r="A19" s="4">
        <f t="shared" si="4"/>
        <v>10</v>
      </c>
      <c r="B19" s="2">
        <f t="shared" si="0"/>
        <v>877.7693097519356</v>
      </c>
      <c r="C19" s="3">
        <f t="shared" si="5"/>
        <v>8777.693097519357</v>
      </c>
      <c r="D19" s="2">
        <f t="shared" si="1"/>
        <v>695.5178335267723</v>
      </c>
      <c r="E19" s="2">
        <f t="shared" si="6"/>
        <v>6998.733964698283</v>
      </c>
      <c r="F19" s="2">
        <f t="shared" si="2"/>
        <v>182.2514762251633</v>
      </c>
      <c r="G19" s="2">
        <f t="shared" si="7"/>
        <v>1778.9591328210722</v>
      </c>
      <c r="H19" s="1">
        <f t="shared" si="3"/>
        <v>128221.04086717893</v>
      </c>
    </row>
    <row r="20" spans="1:8" ht="12.75">
      <c r="A20" s="4">
        <f t="shared" si="4"/>
        <v>11</v>
      </c>
      <c r="B20" s="2">
        <f t="shared" si="0"/>
        <v>877.7693097519356</v>
      </c>
      <c r="C20" s="3">
        <f t="shared" si="5"/>
        <v>9655.462407271292</v>
      </c>
      <c r="D20" s="2">
        <f t="shared" si="1"/>
        <v>694.5306380305526</v>
      </c>
      <c r="E20" s="2">
        <f t="shared" si="6"/>
        <v>7693.264602728836</v>
      </c>
      <c r="F20" s="2">
        <f t="shared" si="2"/>
        <v>183.23867172138296</v>
      </c>
      <c r="G20" s="2">
        <f t="shared" si="7"/>
        <v>1962.1978045424553</v>
      </c>
      <c r="H20" s="1">
        <f t="shared" si="3"/>
        <v>128037.80219545754</v>
      </c>
    </row>
    <row r="21" spans="1:8" ht="12.75">
      <c r="A21" s="4">
        <f t="shared" si="4"/>
        <v>12</v>
      </c>
      <c r="B21" s="2">
        <f t="shared" si="0"/>
        <v>877.7693097519356</v>
      </c>
      <c r="C21" s="3">
        <f t="shared" si="5"/>
        <v>10533.231717023227</v>
      </c>
      <c r="D21" s="2">
        <f t="shared" si="1"/>
        <v>693.5380952253952</v>
      </c>
      <c r="E21" s="2">
        <f t="shared" si="6"/>
        <v>8386.80269795423</v>
      </c>
      <c r="F21" s="2">
        <f t="shared" si="2"/>
        <v>184.23121452654038</v>
      </c>
      <c r="G21" s="2">
        <f t="shared" si="7"/>
        <v>2146.429019068996</v>
      </c>
      <c r="H21" s="1">
        <f t="shared" si="3"/>
        <v>127853.570980931</v>
      </c>
    </row>
    <row r="22" spans="1:8" ht="12.75">
      <c r="A22" s="4">
        <f t="shared" si="4"/>
        <v>13</v>
      </c>
      <c r="B22" s="2">
        <f t="shared" si="0"/>
        <v>877.7693097519356</v>
      </c>
      <c r="C22" s="3">
        <f t="shared" si="5"/>
        <v>11411.001026775162</v>
      </c>
      <c r="D22" s="2">
        <f t="shared" si="1"/>
        <v>692.5401761467098</v>
      </c>
      <c r="E22" s="2">
        <f t="shared" si="6"/>
        <v>9079.34287410094</v>
      </c>
      <c r="F22" s="2">
        <f t="shared" si="2"/>
        <v>185.2291336052258</v>
      </c>
      <c r="G22" s="2">
        <f t="shared" si="7"/>
        <v>2331.6581526742216</v>
      </c>
      <c r="H22" s="1">
        <f t="shared" si="3"/>
        <v>127668.34184732578</v>
      </c>
    </row>
    <row r="23" spans="1:8" ht="12.75">
      <c r="A23" s="4">
        <f t="shared" si="4"/>
        <v>14</v>
      </c>
      <c r="B23" s="2">
        <f t="shared" si="0"/>
        <v>877.7693097519356</v>
      </c>
      <c r="C23" s="3">
        <f t="shared" si="5"/>
        <v>12288.770336527097</v>
      </c>
      <c r="D23" s="2">
        <f t="shared" si="1"/>
        <v>691.5368516730148</v>
      </c>
      <c r="E23" s="2">
        <f t="shared" si="6"/>
        <v>9770.879725773953</v>
      </c>
      <c r="F23" s="2">
        <f t="shared" si="2"/>
        <v>186.23245807892079</v>
      </c>
      <c r="G23" s="2">
        <f t="shared" si="7"/>
        <v>2517.8906107531425</v>
      </c>
      <c r="H23" s="1">
        <f t="shared" si="3"/>
        <v>127482.10938924686</v>
      </c>
    </row>
    <row r="24" spans="1:8" ht="12.75">
      <c r="A24" s="4">
        <f t="shared" si="4"/>
        <v>15</v>
      </c>
      <c r="B24" s="2">
        <f t="shared" si="0"/>
        <v>877.7693097519356</v>
      </c>
      <c r="C24" s="3">
        <f t="shared" si="5"/>
        <v>13166.539646279032</v>
      </c>
      <c r="D24" s="2">
        <f t="shared" si="1"/>
        <v>690.5280925250873</v>
      </c>
      <c r="E24" s="2">
        <f t="shared" si="6"/>
        <v>10461.407818299042</v>
      </c>
      <c r="F24" s="2">
        <f t="shared" si="2"/>
        <v>187.24121722684822</v>
      </c>
      <c r="G24" s="2">
        <f t="shared" si="7"/>
        <v>2705.1318279799907</v>
      </c>
      <c r="H24" s="1">
        <f t="shared" si="3"/>
        <v>127294.86817202001</v>
      </c>
    </row>
    <row r="25" spans="1:8" ht="12.75">
      <c r="A25" s="4">
        <f t="shared" si="4"/>
        <v>16</v>
      </c>
      <c r="B25" s="2">
        <f t="shared" si="0"/>
        <v>877.7693097519356</v>
      </c>
      <c r="C25" s="3">
        <f t="shared" si="5"/>
        <v>14044.308956030967</v>
      </c>
      <c r="D25" s="2">
        <f t="shared" si="1"/>
        <v>689.5138692651085</v>
      </c>
      <c r="E25" s="2">
        <f t="shared" si="6"/>
        <v>11150.92168756415</v>
      </c>
      <c r="F25" s="2">
        <f t="shared" si="2"/>
        <v>188.25544048682707</v>
      </c>
      <c r="G25" s="2">
        <f t="shared" si="7"/>
        <v>2893.3872684668177</v>
      </c>
      <c r="H25" s="1">
        <f t="shared" si="3"/>
        <v>127106.61273153318</v>
      </c>
    </row>
    <row r="26" spans="1:8" ht="12.75">
      <c r="A26" s="4">
        <f t="shared" si="4"/>
        <v>17</v>
      </c>
      <c r="B26" s="2">
        <f t="shared" si="0"/>
        <v>877.7693097519356</v>
      </c>
      <c r="C26" s="3">
        <f t="shared" si="5"/>
        <v>14922.078265782902</v>
      </c>
      <c r="D26" s="2">
        <f t="shared" si="1"/>
        <v>688.4941522958048</v>
      </c>
      <c r="E26" s="2">
        <f t="shared" si="6"/>
        <v>11839.415839859956</v>
      </c>
      <c r="F26" s="2">
        <f t="shared" si="2"/>
        <v>189.27515745613073</v>
      </c>
      <c r="G26" s="2">
        <f t="shared" si="7"/>
        <v>3082.6624259229484</v>
      </c>
      <c r="H26" s="1">
        <f t="shared" si="3"/>
        <v>126917.33757407706</v>
      </c>
    </row>
    <row r="27" spans="1:8" ht="12.75">
      <c r="A27" s="4">
        <f t="shared" si="4"/>
        <v>18</v>
      </c>
      <c r="B27" s="2">
        <f t="shared" si="0"/>
        <v>877.7693097519356</v>
      </c>
      <c r="C27" s="3">
        <f t="shared" si="5"/>
        <v>15799.847575534837</v>
      </c>
      <c r="D27" s="2">
        <f t="shared" si="1"/>
        <v>687.4689118595843</v>
      </c>
      <c r="E27" s="2">
        <f t="shared" si="6"/>
        <v>12526.884751719539</v>
      </c>
      <c r="F27" s="2">
        <f t="shared" si="2"/>
        <v>190.30039789235127</v>
      </c>
      <c r="G27" s="2">
        <f t="shared" si="7"/>
        <v>3272.9628238152995</v>
      </c>
      <c r="H27" s="1">
        <f t="shared" si="3"/>
        <v>126727.0371761847</v>
      </c>
    </row>
    <row r="28" spans="1:8" ht="12.75">
      <c r="A28" s="4">
        <f t="shared" si="4"/>
        <v>19</v>
      </c>
      <c r="B28" s="2">
        <f t="shared" si="0"/>
        <v>877.7693097519356</v>
      </c>
      <c r="C28" s="3">
        <f t="shared" si="5"/>
        <v>16677.616885286774</v>
      </c>
      <c r="D28" s="2">
        <f t="shared" si="1"/>
        <v>686.4381180376674</v>
      </c>
      <c r="E28" s="2">
        <f t="shared" si="6"/>
        <v>13213.322869757207</v>
      </c>
      <c r="F28" s="2">
        <f t="shared" si="2"/>
        <v>191.33119171426813</v>
      </c>
      <c r="G28" s="2">
        <f t="shared" si="7"/>
        <v>3464.294015529568</v>
      </c>
      <c r="H28" s="1">
        <f t="shared" si="3"/>
        <v>126535.70598447043</v>
      </c>
    </row>
    <row r="29" spans="1:8" ht="12.75">
      <c r="A29" s="4">
        <f t="shared" si="4"/>
        <v>20</v>
      </c>
      <c r="B29" s="2">
        <f t="shared" si="0"/>
        <v>877.7693097519356</v>
      </c>
      <c r="C29" s="3">
        <f t="shared" si="5"/>
        <v>17555.38619503871</v>
      </c>
      <c r="D29" s="2">
        <f t="shared" si="1"/>
        <v>685.401740749215</v>
      </c>
      <c r="E29" s="2">
        <f t="shared" si="6"/>
        <v>13898.724610506422</v>
      </c>
      <c r="F29" s="2">
        <f t="shared" si="2"/>
        <v>192.36756900272053</v>
      </c>
      <c r="G29" s="2">
        <f t="shared" si="7"/>
        <v>3656.6615845322885</v>
      </c>
      <c r="H29" s="1">
        <f t="shared" si="3"/>
        <v>126343.3384154677</v>
      </c>
    </row>
    <row r="30" spans="1:8" ht="12.75">
      <c r="A30" s="4">
        <f t="shared" si="4"/>
        <v>21</v>
      </c>
      <c r="B30" s="2">
        <f t="shared" si="0"/>
        <v>877.7693097519356</v>
      </c>
      <c r="C30" s="3">
        <f t="shared" si="5"/>
        <v>18433.155504790648</v>
      </c>
      <c r="D30" s="2">
        <f t="shared" si="1"/>
        <v>684.3597497504503</v>
      </c>
      <c r="E30" s="2">
        <f t="shared" si="6"/>
        <v>14583.084360256873</v>
      </c>
      <c r="F30" s="2">
        <f t="shared" si="2"/>
        <v>193.40956000148526</v>
      </c>
      <c r="G30" s="2">
        <f t="shared" si="7"/>
        <v>3850.071144533774</v>
      </c>
      <c r="H30" s="1">
        <f t="shared" si="3"/>
        <v>126149.92885546622</v>
      </c>
    </row>
    <row r="31" spans="1:8" ht="12.75">
      <c r="A31" s="4">
        <f t="shared" si="4"/>
        <v>22</v>
      </c>
      <c r="B31" s="2">
        <f t="shared" si="0"/>
        <v>877.7693097519356</v>
      </c>
      <c r="C31" s="3">
        <f t="shared" si="5"/>
        <v>19310.924814542584</v>
      </c>
      <c r="D31" s="2">
        <f t="shared" si="1"/>
        <v>683.3121146337756</v>
      </c>
      <c r="E31" s="2">
        <f t="shared" si="6"/>
        <v>15266.39647489065</v>
      </c>
      <c r="F31" s="2">
        <f t="shared" si="2"/>
        <v>194.45719511815992</v>
      </c>
      <c r="G31" s="2">
        <f t="shared" si="7"/>
        <v>4044.5283396519335</v>
      </c>
      <c r="H31" s="1">
        <f t="shared" si="3"/>
        <v>125955.47166034806</v>
      </c>
    </row>
    <row r="32" spans="1:8" ht="12.75">
      <c r="A32" s="4">
        <f t="shared" si="4"/>
        <v>23</v>
      </c>
      <c r="B32" s="2">
        <f t="shared" si="0"/>
        <v>877.7693097519356</v>
      </c>
      <c r="C32" s="3">
        <f t="shared" si="5"/>
        <v>20188.69412429452</v>
      </c>
      <c r="D32" s="2">
        <f t="shared" si="1"/>
        <v>682.2588048268857</v>
      </c>
      <c r="E32" s="2">
        <f t="shared" si="6"/>
        <v>15948.655279717535</v>
      </c>
      <c r="F32" s="2">
        <f t="shared" si="2"/>
        <v>195.51050492504987</v>
      </c>
      <c r="G32" s="2">
        <f t="shared" si="7"/>
        <v>4240.038844576983</v>
      </c>
      <c r="H32" s="1">
        <f t="shared" si="3"/>
        <v>125759.96115542302</v>
      </c>
    </row>
    <row r="33" spans="1:8" ht="12.75">
      <c r="A33" s="4">
        <f t="shared" si="4"/>
        <v>24</v>
      </c>
      <c r="B33" s="2">
        <f t="shared" si="0"/>
        <v>877.7693097519356</v>
      </c>
      <c r="C33" s="3">
        <f t="shared" si="5"/>
        <v>21066.463434046458</v>
      </c>
      <c r="D33" s="2">
        <f t="shared" si="1"/>
        <v>681.199789591875</v>
      </c>
      <c r="E33" s="2">
        <f t="shared" si="6"/>
        <v>16629.85506930941</v>
      </c>
      <c r="F33" s="2">
        <f t="shared" si="2"/>
        <v>196.56952016006062</v>
      </c>
      <c r="G33" s="2">
        <f t="shared" si="7"/>
        <v>4436.608364737043</v>
      </c>
      <c r="H33" s="1">
        <f t="shared" si="3"/>
        <v>125563.39163526296</v>
      </c>
    </row>
    <row r="34" spans="1:8" ht="12.75">
      <c r="A34" s="4">
        <f t="shared" si="4"/>
        <v>25</v>
      </c>
      <c r="B34" s="2">
        <f t="shared" si="0"/>
        <v>877.7693097519356</v>
      </c>
      <c r="C34" s="3">
        <f t="shared" si="5"/>
        <v>21944.232743798395</v>
      </c>
      <c r="D34" s="2">
        <f t="shared" si="1"/>
        <v>680.1350380243414</v>
      </c>
      <c r="E34" s="2">
        <f t="shared" si="6"/>
        <v>17309.990107333753</v>
      </c>
      <c r="F34" s="2">
        <f t="shared" si="2"/>
        <v>197.63427172759418</v>
      </c>
      <c r="G34" s="2">
        <f t="shared" si="7"/>
        <v>4634.242636464637</v>
      </c>
      <c r="H34" s="1">
        <f t="shared" si="3"/>
        <v>125365.75736353536</v>
      </c>
    </row>
    <row r="35" spans="1:8" ht="12.75">
      <c r="A35" s="4">
        <f t="shared" si="4"/>
        <v>26</v>
      </c>
      <c r="B35" s="2">
        <f t="shared" si="0"/>
        <v>877.7693097519356</v>
      </c>
      <c r="C35" s="3">
        <f t="shared" si="5"/>
        <v>22822.00205355033</v>
      </c>
      <c r="D35" s="2">
        <f t="shared" si="1"/>
        <v>679.0645190524834</v>
      </c>
      <c r="E35" s="2">
        <f t="shared" si="6"/>
        <v>17989.054626386238</v>
      </c>
      <c r="F35" s="2">
        <f t="shared" si="2"/>
        <v>198.70479069945213</v>
      </c>
      <c r="G35" s="2">
        <f t="shared" si="7"/>
        <v>4832.947427164089</v>
      </c>
      <c r="H35" s="1">
        <f t="shared" si="3"/>
        <v>125167.0525728359</v>
      </c>
    </row>
    <row r="36" spans="1:8" ht="12.75">
      <c r="A36" s="4">
        <f t="shared" si="4"/>
        <v>27</v>
      </c>
      <c r="B36" s="2">
        <f t="shared" si="0"/>
        <v>877.7693097519356</v>
      </c>
      <c r="C36" s="3">
        <f t="shared" si="5"/>
        <v>23699.77136330227</v>
      </c>
      <c r="D36" s="2">
        <f t="shared" si="1"/>
        <v>677.9882014361948</v>
      </c>
      <c r="E36" s="2">
        <f t="shared" si="6"/>
        <v>18667.04282782243</v>
      </c>
      <c r="F36" s="2">
        <f t="shared" si="2"/>
        <v>199.78110831574077</v>
      </c>
      <c r="G36" s="2">
        <f t="shared" si="7"/>
        <v>5032.72853547983</v>
      </c>
      <c r="H36" s="1">
        <f t="shared" si="3"/>
        <v>124967.27146452016</v>
      </c>
    </row>
    <row r="37" spans="1:8" ht="12.75">
      <c r="A37" s="4">
        <f t="shared" si="4"/>
        <v>28</v>
      </c>
      <c r="B37" s="2">
        <f t="shared" si="0"/>
        <v>877.7693097519356</v>
      </c>
      <c r="C37" s="3">
        <f t="shared" si="5"/>
        <v>24577.540673054205</v>
      </c>
      <c r="D37" s="2">
        <f t="shared" si="1"/>
        <v>676.9060537661511</v>
      </c>
      <c r="E37" s="2">
        <f t="shared" si="6"/>
        <v>19343.94888158858</v>
      </c>
      <c r="F37" s="2">
        <f t="shared" si="2"/>
        <v>200.86325598578446</v>
      </c>
      <c r="G37" s="2">
        <f t="shared" si="7"/>
        <v>5233.591791465614</v>
      </c>
      <c r="H37" s="1">
        <f t="shared" si="3"/>
        <v>124766.40820853438</v>
      </c>
    </row>
    <row r="38" spans="1:8" ht="12.75">
      <c r="A38" s="4">
        <f t="shared" si="4"/>
        <v>29</v>
      </c>
      <c r="B38" s="2">
        <f t="shared" si="0"/>
        <v>877.7693097519356</v>
      </c>
      <c r="C38" s="3">
        <f t="shared" si="5"/>
        <v>25455.309982806142</v>
      </c>
      <c r="D38" s="2">
        <f t="shared" si="1"/>
        <v>675.818044462895</v>
      </c>
      <c r="E38" s="2">
        <f t="shared" si="6"/>
        <v>20019.766926051478</v>
      </c>
      <c r="F38" s="2">
        <f t="shared" si="2"/>
        <v>201.95126528904052</v>
      </c>
      <c r="G38" s="2">
        <f t="shared" si="7"/>
        <v>5435.543056754655</v>
      </c>
      <c r="H38" s="1">
        <f t="shared" si="3"/>
        <v>124564.45694324534</v>
      </c>
    </row>
    <row r="39" spans="1:8" ht="12.75">
      <c r="A39" s="4">
        <f t="shared" si="4"/>
        <v>30</v>
      </c>
      <c r="B39" s="2">
        <f t="shared" si="0"/>
        <v>877.7693097519356</v>
      </c>
      <c r="C39" s="3">
        <f t="shared" si="5"/>
        <v>26333.07929255808</v>
      </c>
      <c r="D39" s="2">
        <f t="shared" si="1"/>
        <v>674.7241417759127</v>
      </c>
      <c r="E39" s="2">
        <f t="shared" si="6"/>
        <v>20694.49106782739</v>
      </c>
      <c r="F39" s="2">
        <f t="shared" si="2"/>
        <v>203.04516797602287</v>
      </c>
      <c r="G39" s="2">
        <f t="shared" si="7"/>
        <v>5638.588224730677</v>
      </c>
      <c r="H39" s="1">
        <f t="shared" si="3"/>
        <v>124361.41177526933</v>
      </c>
    </row>
    <row r="40" spans="1:8" ht="12.75">
      <c r="A40" s="4">
        <f t="shared" si="4"/>
        <v>31</v>
      </c>
      <c r="B40" s="2">
        <f t="shared" si="0"/>
        <v>877.7693097519356</v>
      </c>
      <c r="C40" s="3">
        <f t="shared" si="5"/>
        <v>27210.848602310016</v>
      </c>
      <c r="D40" s="2">
        <f t="shared" si="1"/>
        <v>673.6243137827092</v>
      </c>
      <c r="E40" s="2">
        <f t="shared" si="6"/>
        <v>21368.1153816101</v>
      </c>
      <c r="F40" s="2">
        <f t="shared" si="2"/>
        <v>204.14499596922633</v>
      </c>
      <c r="G40" s="2">
        <f t="shared" si="7"/>
        <v>5842.7332206999035</v>
      </c>
      <c r="H40" s="1">
        <f t="shared" si="3"/>
        <v>124157.2667793001</v>
      </c>
    </row>
    <row r="41" spans="1:8" ht="12.75">
      <c r="A41" s="4">
        <f t="shared" si="4"/>
        <v>32</v>
      </c>
      <c r="B41" s="2">
        <f t="shared" si="0"/>
        <v>877.7693097519356</v>
      </c>
      <c r="C41" s="3">
        <f t="shared" si="5"/>
        <v>28088.617912061953</v>
      </c>
      <c r="D41" s="2">
        <f t="shared" si="1"/>
        <v>672.5185283878758</v>
      </c>
      <c r="E41" s="2">
        <f t="shared" si="6"/>
        <v>22040.633909997974</v>
      </c>
      <c r="F41" s="2">
        <f t="shared" si="2"/>
        <v>205.25078136405978</v>
      </c>
      <c r="G41" s="2">
        <f t="shared" si="7"/>
        <v>6047.984002063963</v>
      </c>
      <c r="H41" s="1">
        <f t="shared" si="3"/>
        <v>123952.01599793603</v>
      </c>
    </row>
    <row r="42" spans="1:8" ht="12.75">
      <c r="A42" s="4">
        <f t="shared" si="4"/>
        <v>33</v>
      </c>
      <c r="B42" s="2">
        <f t="shared" si="0"/>
        <v>877.7693097519356</v>
      </c>
      <c r="C42" s="3">
        <f t="shared" si="5"/>
        <v>28966.38722181389</v>
      </c>
      <c r="D42" s="2">
        <f t="shared" si="1"/>
        <v>671.406753322154</v>
      </c>
      <c r="E42" s="2">
        <f t="shared" si="6"/>
        <v>22712.040663320127</v>
      </c>
      <c r="F42" s="2">
        <f t="shared" si="2"/>
        <v>206.36255642978153</v>
      </c>
      <c r="G42" s="2">
        <f t="shared" si="7"/>
        <v>6254.346558493745</v>
      </c>
      <c r="H42" s="1">
        <f t="shared" si="3"/>
        <v>123745.65344150625</v>
      </c>
    </row>
    <row r="43" spans="1:8" ht="12.75">
      <c r="A43" s="4">
        <f t="shared" si="4"/>
        <v>34</v>
      </c>
      <c r="B43" s="2">
        <f t="shared" si="0"/>
        <v>877.7693097519356</v>
      </c>
      <c r="C43" s="3">
        <f t="shared" si="5"/>
        <v>29844.156531565826</v>
      </c>
      <c r="D43" s="2">
        <f t="shared" si="1"/>
        <v>670.2889561414926</v>
      </c>
      <c r="E43" s="2">
        <f t="shared" si="6"/>
        <v>23382.32961946162</v>
      </c>
      <c r="F43" s="2">
        <f t="shared" si="2"/>
        <v>207.480353610443</v>
      </c>
      <c r="G43" s="2">
        <f t="shared" si="7"/>
        <v>6461.826912104188</v>
      </c>
      <c r="H43" s="1">
        <f t="shared" si="3"/>
        <v>123538.17308789582</v>
      </c>
    </row>
    <row r="44" spans="1:8" ht="12.75">
      <c r="A44" s="4">
        <f t="shared" si="4"/>
        <v>35</v>
      </c>
      <c r="B44" s="2">
        <f t="shared" si="0"/>
        <v>877.7693097519356</v>
      </c>
      <c r="C44" s="3">
        <f t="shared" si="5"/>
        <v>30721.925841317763</v>
      </c>
      <c r="D44" s="2">
        <f t="shared" si="1"/>
        <v>669.1651042261027</v>
      </c>
      <c r="E44" s="2">
        <f t="shared" si="6"/>
        <v>24051.494723687723</v>
      </c>
      <c r="F44" s="2">
        <f t="shared" si="2"/>
        <v>208.60420552583287</v>
      </c>
      <c r="G44" s="2">
        <f t="shared" si="7"/>
        <v>6670.431117630021</v>
      </c>
      <c r="H44" s="1">
        <f t="shared" si="3"/>
        <v>123329.56888236997</v>
      </c>
    </row>
    <row r="45" spans="1:8" ht="12.75">
      <c r="A45" s="4">
        <f t="shared" si="4"/>
        <v>36</v>
      </c>
      <c r="B45" s="2">
        <f t="shared" si="0"/>
        <v>877.7693097519356</v>
      </c>
      <c r="C45" s="3">
        <f t="shared" si="5"/>
        <v>31599.6951510697</v>
      </c>
      <c r="D45" s="2">
        <f t="shared" si="1"/>
        <v>668.0351647795045</v>
      </c>
      <c r="E45" s="2">
        <f t="shared" si="6"/>
        <v>24719.529888467227</v>
      </c>
      <c r="F45" s="2">
        <f t="shared" si="2"/>
        <v>209.73414497243107</v>
      </c>
      <c r="G45" s="2">
        <f t="shared" si="7"/>
        <v>6880.165262602452</v>
      </c>
      <c r="H45" s="1">
        <f t="shared" si="3"/>
        <v>123119.83473739756</v>
      </c>
    </row>
    <row r="46" spans="1:8" ht="12.75">
      <c r="A46" s="4">
        <f t="shared" si="4"/>
        <v>37</v>
      </c>
      <c r="B46" s="2">
        <f t="shared" si="0"/>
        <v>877.7693097519356</v>
      </c>
      <c r="C46" s="3">
        <f t="shared" si="5"/>
        <v>32477.464460821637</v>
      </c>
      <c r="D46" s="2">
        <f t="shared" si="1"/>
        <v>666.8991048275705</v>
      </c>
      <c r="E46" s="2">
        <f t="shared" si="6"/>
        <v>25386.428993294798</v>
      </c>
      <c r="F46" s="2">
        <f t="shared" si="2"/>
        <v>210.8702049243651</v>
      </c>
      <c r="G46" s="2">
        <f t="shared" si="7"/>
        <v>7091.035467526816</v>
      </c>
      <c r="H46" s="1">
        <f t="shared" si="3"/>
        <v>122908.96453247318</v>
      </c>
    </row>
    <row r="47" spans="1:8" ht="12.75">
      <c r="A47" s="4">
        <f t="shared" si="4"/>
        <v>38</v>
      </c>
      <c r="B47" s="2">
        <f t="shared" si="0"/>
        <v>877.7693097519356</v>
      </c>
      <c r="C47" s="3">
        <f t="shared" si="5"/>
        <v>33355.23377057357</v>
      </c>
      <c r="D47" s="2">
        <f t="shared" si="1"/>
        <v>665.7568912175634</v>
      </c>
      <c r="E47" s="2">
        <f t="shared" si="6"/>
        <v>26052.18588451236</v>
      </c>
      <c r="F47" s="2">
        <f t="shared" si="2"/>
        <v>212.01241853437216</v>
      </c>
      <c r="G47" s="2">
        <f t="shared" si="7"/>
        <v>7303.047886061188</v>
      </c>
      <c r="H47" s="1">
        <f t="shared" si="3"/>
        <v>122696.95211393881</v>
      </c>
    </row>
    <row r="48" spans="1:8" ht="12.75">
      <c r="A48" s="4">
        <f t="shared" si="4"/>
        <v>39</v>
      </c>
      <c r="B48" s="2">
        <f t="shared" si="0"/>
        <v>877.7693097519356</v>
      </c>
      <c r="C48" s="3">
        <f t="shared" si="5"/>
        <v>34233.00308032551</v>
      </c>
      <c r="D48" s="2">
        <f t="shared" si="1"/>
        <v>664.608490617169</v>
      </c>
      <c r="E48" s="2">
        <f t="shared" si="6"/>
        <v>26716.794375129528</v>
      </c>
      <c r="F48" s="2">
        <f t="shared" si="2"/>
        <v>213.1608191347666</v>
      </c>
      <c r="G48" s="2">
        <f t="shared" si="7"/>
        <v>7516.208705195955</v>
      </c>
      <c r="H48" s="1">
        <f t="shared" si="3"/>
        <v>122483.79129480405</v>
      </c>
    </row>
    <row r="49" spans="1:8" ht="12.75">
      <c r="A49" s="4">
        <f t="shared" si="4"/>
        <v>40</v>
      </c>
      <c r="B49" s="2">
        <f t="shared" si="0"/>
        <v>877.7693097519356</v>
      </c>
      <c r="C49" s="3">
        <f t="shared" si="5"/>
        <v>35110.77239007744</v>
      </c>
      <c r="D49" s="2">
        <f t="shared" si="1"/>
        <v>663.4538695135224</v>
      </c>
      <c r="E49" s="2">
        <f t="shared" si="6"/>
        <v>27380.24824464305</v>
      </c>
      <c r="F49" s="2">
        <f t="shared" si="2"/>
        <v>214.3154402384132</v>
      </c>
      <c r="G49" s="2">
        <f t="shared" si="7"/>
        <v>7730.524145434369</v>
      </c>
      <c r="H49" s="1">
        <f t="shared" si="3"/>
        <v>122269.47585456564</v>
      </c>
    </row>
    <row r="50" spans="1:8" ht="12.75">
      <c r="A50" s="4">
        <f t="shared" si="4"/>
        <v>41</v>
      </c>
      <c r="B50" s="2">
        <f t="shared" si="0"/>
        <v>877.7693097519356</v>
      </c>
      <c r="C50" s="3">
        <f t="shared" si="5"/>
        <v>35988.54169982938</v>
      </c>
      <c r="D50" s="2">
        <f t="shared" si="1"/>
        <v>662.292994212231</v>
      </c>
      <c r="E50" s="2">
        <f t="shared" si="6"/>
        <v>28042.541238855283</v>
      </c>
      <c r="F50" s="2">
        <f t="shared" si="2"/>
        <v>215.47631553970461</v>
      </c>
      <c r="G50" s="2">
        <f t="shared" si="7"/>
        <v>7946.000460974074</v>
      </c>
      <c r="H50" s="1">
        <f t="shared" si="3"/>
        <v>122053.99953902593</v>
      </c>
    </row>
    <row r="51" spans="1:8" ht="12.75">
      <c r="A51" s="4">
        <f t="shared" si="4"/>
        <v>42</v>
      </c>
      <c r="B51" s="2">
        <f t="shared" si="0"/>
        <v>877.7693097519356</v>
      </c>
      <c r="C51" s="3">
        <f t="shared" si="5"/>
        <v>36866.31100958132</v>
      </c>
      <c r="D51" s="2">
        <f t="shared" si="1"/>
        <v>661.1258308363911</v>
      </c>
      <c r="E51" s="2">
        <f t="shared" si="6"/>
        <v>28703.667069691674</v>
      </c>
      <c r="F51" s="2">
        <f t="shared" si="2"/>
        <v>216.6434789155445</v>
      </c>
      <c r="G51" s="2">
        <f t="shared" si="7"/>
        <v>8162.643939889618</v>
      </c>
      <c r="H51" s="1">
        <f t="shared" si="3"/>
        <v>121837.35606011038</v>
      </c>
    </row>
    <row r="52" spans="1:8" ht="12.75">
      <c r="A52" s="4">
        <f t="shared" si="4"/>
        <v>43</v>
      </c>
      <c r="B52" s="2">
        <f t="shared" si="0"/>
        <v>877.7693097519356</v>
      </c>
      <c r="C52" s="3">
        <f t="shared" si="5"/>
        <v>37744.080319333254</v>
      </c>
      <c r="D52" s="2">
        <f t="shared" si="1"/>
        <v>659.9523453255983</v>
      </c>
      <c r="E52" s="2">
        <f t="shared" si="6"/>
        <v>29363.61941501727</v>
      </c>
      <c r="F52" s="2">
        <f t="shared" si="2"/>
        <v>217.81696442633722</v>
      </c>
      <c r="G52" s="2">
        <f t="shared" si="7"/>
        <v>8380.460904315956</v>
      </c>
      <c r="H52" s="1">
        <f t="shared" si="3"/>
        <v>121619.53909568404</v>
      </c>
    </row>
    <row r="53" spans="1:8" ht="12.75">
      <c r="A53" s="4">
        <f t="shared" si="4"/>
        <v>44</v>
      </c>
      <c r="B53" s="2">
        <f t="shared" si="0"/>
        <v>877.7693097519356</v>
      </c>
      <c r="C53" s="3">
        <f t="shared" si="5"/>
        <v>38621.84962908519</v>
      </c>
      <c r="D53" s="2">
        <f t="shared" si="1"/>
        <v>658.7725034349558</v>
      </c>
      <c r="E53" s="2">
        <f t="shared" si="6"/>
        <v>30022.391918452227</v>
      </c>
      <c r="F53" s="2">
        <f t="shared" si="2"/>
        <v>218.99680631697981</v>
      </c>
      <c r="G53" s="2">
        <f t="shared" si="7"/>
        <v>8599.457710632936</v>
      </c>
      <c r="H53" s="1">
        <f t="shared" si="3"/>
        <v>121400.54228936706</v>
      </c>
    </row>
    <row r="54" spans="1:8" ht="12.75">
      <c r="A54" s="4">
        <f t="shared" si="4"/>
        <v>45</v>
      </c>
      <c r="B54" s="2">
        <f t="shared" si="0"/>
        <v>877.7693097519356</v>
      </c>
      <c r="C54" s="3">
        <f t="shared" si="5"/>
        <v>39499.61893883713</v>
      </c>
      <c r="D54" s="2">
        <f t="shared" si="1"/>
        <v>657.5862707340721</v>
      </c>
      <c r="E54" s="2">
        <f t="shared" si="6"/>
        <v>30679.9781891863</v>
      </c>
      <c r="F54" s="2">
        <f t="shared" si="2"/>
        <v>220.1830390178635</v>
      </c>
      <c r="G54" s="2">
        <f t="shared" si="7"/>
        <v>8819.6407496508</v>
      </c>
      <c r="H54" s="1">
        <f t="shared" si="3"/>
        <v>121180.3592503492</v>
      </c>
    </row>
    <row r="55" spans="1:8" ht="12.75">
      <c r="A55" s="4">
        <f t="shared" si="4"/>
        <v>46</v>
      </c>
      <c r="B55" s="2">
        <f t="shared" si="0"/>
        <v>877.7693097519356</v>
      </c>
      <c r="C55" s="3">
        <f t="shared" si="5"/>
        <v>40377.388248589064</v>
      </c>
      <c r="D55" s="2">
        <f t="shared" si="1"/>
        <v>656.3936126060587</v>
      </c>
      <c r="E55" s="2">
        <f t="shared" si="6"/>
        <v>31336.371801792357</v>
      </c>
      <c r="F55" s="2">
        <f t="shared" si="2"/>
        <v>221.37569714587687</v>
      </c>
      <c r="G55" s="2">
        <f t="shared" si="7"/>
        <v>9041.016446796677</v>
      </c>
      <c r="H55" s="1">
        <f t="shared" si="3"/>
        <v>120958.98355320332</v>
      </c>
    </row>
    <row r="56" spans="1:8" ht="12.75">
      <c r="A56" s="4">
        <f t="shared" si="4"/>
        <v>47</v>
      </c>
      <c r="B56" s="2">
        <f t="shared" si="0"/>
        <v>877.7693097519356</v>
      </c>
      <c r="C56" s="3">
        <f t="shared" si="5"/>
        <v>41255.157558341</v>
      </c>
      <c r="D56" s="2">
        <f t="shared" si="1"/>
        <v>655.1944942465186</v>
      </c>
      <c r="E56" s="2">
        <f t="shared" si="6"/>
        <v>31991.566296038876</v>
      </c>
      <c r="F56" s="2">
        <f t="shared" si="2"/>
        <v>222.57481550541695</v>
      </c>
      <c r="G56" s="2">
        <f t="shared" si="7"/>
        <v>9263.591262302094</v>
      </c>
      <c r="H56" s="1">
        <f t="shared" si="3"/>
        <v>120736.4087376979</v>
      </c>
    </row>
    <row r="57" spans="1:8" ht="12.75">
      <c r="A57" s="4">
        <f t="shared" si="4"/>
        <v>48</v>
      </c>
      <c r="B57" s="2">
        <f t="shared" si="0"/>
        <v>877.7693097519356</v>
      </c>
      <c r="C57" s="3">
        <f t="shared" si="5"/>
        <v>42132.92686809294</v>
      </c>
      <c r="D57" s="2">
        <f t="shared" si="1"/>
        <v>653.9888806625308</v>
      </c>
      <c r="E57" s="2">
        <f t="shared" si="6"/>
        <v>32645.555176701408</v>
      </c>
      <c r="F57" s="2">
        <f t="shared" si="2"/>
        <v>223.78042908940472</v>
      </c>
      <c r="G57" s="2">
        <f t="shared" si="7"/>
        <v>9487.3716913915</v>
      </c>
      <c r="H57" s="1">
        <f t="shared" si="3"/>
        <v>120512.6283086085</v>
      </c>
    </row>
    <row r="58" spans="1:8" ht="12.75">
      <c r="A58" s="4">
        <f t="shared" si="4"/>
        <v>49</v>
      </c>
      <c r="B58" s="2">
        <f t="shared" si="0"/>
        <v>877.7693097519356</v>
      </c>
      <c r="C58" s="3">
        <f t="shared" si="5"/>
        <v>43010.696177844875</v>
      </c>
      <c r="D58" s="2">
        <f t="shared" si="1"/>
        <v>652.7767366716299</v>
      </c>
      <c r="E58" s="2">
        <f t="shared" si="6"/>
        <v>33298.33191337304</v>
      </c>
      <c r="F58" s="2">
        <f t="shared" si="2"/>
        <v>224.99257308030565</v>
      </c>
      <c r="G58" s="2">
        <f t="shared" si="7"/>
        <v>9712.364264471806</v>
      </c>
      <c r="H58" s="1">
        <f t="shared" si="3"/>
        <v>120287.6357355282</v>
      </c>
    </row>
    <row r="59" spans="1:8" ht="12.75">
      <c r="A59" s="4">
        <f t="shared" si="4"/>
        <v>50</v>
      </c>
      <c r="B59" s="2">
        <f t="shared" si="0"/>
        <v>877.7693097519356</v>
      </c>
      <c r="C59" s="3">
        <f t="shared" si="5"/>
        <v>43888.46548759681</v>
      </c>
      <c r="D59" s="2">
        <f t="shared" si="1"/>
        <v>651.5580269007784</v>
      </c>
      <c r="E59" s="2">
        <f t="shared" si="6"/>
        <v>33949.88994027382</v>
      </c>
      <c r="F59" s="2">
        <f t="shared" si="2"/>
        <v>226.2112828511572</v>
      </c>
      <c r="G59" s="2">
        <f t="shared" si="7"/>
        <v>9938.575547322962</v>
      </c>
      <c r="H59" s="1">
        <f t="shared" si="3"/>
        <v>120061.42445267703</v>
      </c>
    </row>
    <row r="60" spans="1:8" ht="12.75">
      <c r="A60" s="4">
        <f t="shared" si="4"/>
        <v>51</v>
      </c>
      <c r="B60" s="2">
        <f t="shared" si="0"/>
        <v>877.7693097519356</v>
      </c>
      <c r="C60" s="3">
        <f t="shared" si="5"/>
        <v>44766.23479734875</v>
      </c>
      <c r="D60" s="2">
        <f t="shared" si="1"/>
        <v>650.3327157853346</v>
      </c>
      <c r="E60" s="2">
        <f t="shared" si="6"/>
        <v>34600.22265605915</v>
      </c>
      <c r="F60" s="2">
        <f t="shared" si="2"/>
        <v>227.43659396660098</v>
      </c>
      <c r="G60" s="2">
        <f t="shared" si="7"/>
        <v>10166.012141289562</v>
      </c>
      <c r="H60" s="1">
        <f t="shared" si="3"/>
        <v>119833.98785871043</v>
      </c>
    </row>
    <row r="61" spans="1:8" ht="12.75">
      <c r="A61" s="4">
        <f t="shared" si="4"/>
        <v>52</v>
      </c>
      <c r="B61" s="2">
        <f t="shared" si="0"/>
        <v>877.7693097519356</v>
      </c>
      <c r="C61" s="3">
        <f t="shared" si="5"/>
        <v>45644.004107100685</v>
      </c>
      <c r="D61" s="2">
        <f t="shared" si="1"/>
        <v>649.1007675680155</v>
      </c>
      <c r="E61" s="2">
        <f t="shared" si="6"/>
        <v>35249.32342362717</v>
      </c>
      <c r="F61" s="2">
        <f t="shared" si="2"/>
        <v>228.66854218392007</v>
      </c>
      <c r="G61" s="2">
        <f t="shared" si="7"/>
        <v>10394.680683473482</v>
      </c>
      <c r="H61" s="1">
        <f t="shared" si="3"/>
        <v>119605.31931652653</v>
      </c>
    </row>
    <row r="62" spans="1:8" ht="12.75">
      <c r="A62" s="4">
        <f t="shared" si="4"/>
        <v>53</v>
      </c>
      <c r="B62" s="2">
        <f t="shared" si="0"/>
        <v>877.7693097519356</v>
      </c>
      <c r="C62" s="3">
        <f t="shared" si="5"/>
        <v>46521.77341685262</v>
      </c>
      <c r="D62" s="2">
        <f t="shared" si="1"/>
        <v>647.8621462978526</v>
      </c>
      <c r="E62" s="2">
        <f t="shared" si="6"/>
        <v>35897.18556992502</v>
      </c>
      <c r="F62" s="2">
        <f t="shared" si="2"/>
        <v>229.90716345408293</v>
      </c>
      <c r="G62" s="2">
        <f t="shared" si="7"/>
        <v>10624.587846927565</v>
      </c>
      <c r="H62" s="1">
        <f t="shared" si="3"/>
        <v>119375.41215307244</v>
      </c>
    </row>
    <row r="63" spans="1:8" ht="12.75">
      <c r="A63" s="4">
        <f t="shared" si="4"/>
        <v>54</v>
      </c>
      <c r="B63" s="2">
        <f t="shared" si="0"/>
        <v>877.7693097519356</v>
      </c>
      <c r="C63" s="3">
        <f t="shared" si="5"/>
        <v>47399.54272660456</v>
      </c>
      <c r="D63" s="2">
        <f t="shared" si="1"/>
        <v>646.616815829143</v>
      </c>
      <c r="E63" s="2">
        <f t="shared" si="6"/>
        <v>36543.80238575416</v>
      </c>
      <c r="F63" s="2">
        <f t="shared" si="2"/>
        <v>231.1524939227926</v>
      </c>
      <c r="G63" s="2">
        <f t="shared" si="7"/>
        <v>10855.740340850358</v>
      </c>
      <c r="H63" s="1">
        <f t="shared" si="3"/>
        <v>119144.25965914964</v>
      </c>
    </row>
    <row r="64" spans="1:8" ht="12.75">
      <c r="A64" s="4">
        <f t="shared" si="4"/>
        <v>55</v>
      </c>
      <c r="B64" s="2">
        <f t="shared" si="0"/>
        <v>877.7693097519356</v>
      </c>
      <c r="C64" s="3">
        <f t="shared" si="5"/>
        <v>48277.312036356496</v>
      </c>
      <c r="D64" s="2">
        <f t="shared" si="1"/>
        <v>645.3647398203946</v>
      </c>
      <c r="E64" s="2">
        <f t="shared" si="6"/>
        <v>37189.16712557456</v>
      </c>
      <c r="F64" s="2">
        <f t="shared" si="2"/>
        <v>232.404569931541</v>
      </c>
      <c r="G64" s="2">
        <f t="shared" si="7"/>
        <v>11088.144910781899</v>
      </c>
      <c r="H64" s="1">
        <f t="shared" si="3"/>
        <v>118911.8550892181</v>
      </c>
    </row>
    <row r="65" spans="1:8" ht="12.75">
      <c r="A65" s="4">
        <f t="shared" si="4"/>
        <v>56</v>
      </c>
      <c r="B65" s="2">
        <f t="shared" si="0"/>
        <v>877.7693097519356</v>
      </c>
      <c r="C65" s="3">
        <f t="shared" si="5"/>
        <v>49155.08134610843</v>
      </c>
      <c r="D65" s="2">
        <f t="shared" si="1"/>
        <v>644.1058817332655</v>
      </c>
      <c r="E65" s="2">
        <f t="shared" si="6"/>
        <v>37833.27300730783</v>
      </c>
      <c r="F65" s="2">
        <f t="shared" si="2"/>
        <v>233.66342801867006</v>
      </c>
      <c r="G65" s="2">
        <f t="shared" si="7"/>
        <v>11321.808338800569</v>
      </c>
      <c r="H65" s="1">
        <f t="shared" si="3"/>
        <v>118678.19166119944</v>
      </c>
    </row>
    <row r="66" spans="1:8" ht="12.75">
      <c r="A66" s="4">
        <f t="shared" si="4"/>
        <v>57</v>
      </c>
      <c r="B66" s="2">
        <f t="shared" si="0"/>
        <v>877.7693097519356</v>
      </c>
      <c r="C66" s="3">
        <f t="shared" si="5"/>
        <v>50032.85065586037</v>
      </c>
      <c r="D66" s="2">
        <f t="shared" si="1"/>
        <v>642.8402048314977</v>
      </c>
      <c r="E66" s="2">
        <f t="shared" si="6"/>
        <v>38476.113212139324</v>
      </c>
      <c r="F66" s="2">
        <f t="shared" si="2"/>
        <v>234.9291049204379</v>
      </c>
      <c r="G66" s="2">
        <f t="shared" si="7"/>
        <v>11556.737443721007</v>
      </c>
      <c r="H66" s="1">
        <f t="shared" si="3"/>
        <v>118443.26255627899</v>
      </c>
    </row>
    <row r="67" spans="1:8" ht="12.75">
      <c r="A67" s="4">
        <f t="shared" si="4"/>
        <v>58</v>
      </c>
      <c r="B67" s="2">
        <f t="shared" si="0"/>
        <v>877.7693097519356</v>
      </c>
      <c r="C67" s="3">
        <f t="shared" si="5"/>
        <v>50910.619965612306</v>
      </c>
      <c r="D67" s="2">
        <f t="shared" si="1"/>
        <v>641.5676721798453</v>
      </c>
      <c r="E67" s="2">
        <f t="shared" si="6"/>
        <v>39117.68088431917</v>
      </c>
      <c r="F67" s="2">
        <f t="shared" si="2"/>
        <v>236.20163757209025</v>
      </c>
      <c r="G67" s="2">
        <f t="shared" si="7"/>
        <v>11792.939081293098</v>
      </c>
      <c r="H67" s="1">
        <f t="shared" si="3"/>
        <v>118207.0609187069</v>
      </c>
    </row>
    <row r="68" spans="1:8" ht="12.75">
      <c r="A68" s="4">
        <f t="shared" si="4"/>
        <v>59</v>
      </c>
      <c r="B68" s="2">
        <f t="shared" si="0"/>
        <v>877.7693097519356</v>
      </c>
      <c r="C68" s="3">
        <f t="shared" si="5"/>
        <v>51788.38927536424</v>
      </c>
      <c r="D68" s="2">
        <f t="shared" si="1"/>
        <v>640.2882466429963</v>
      </c>
      <c r="E68" s="2">
        <f t="shared" si="6"/>
        <v>39757.96913096216</v>
      </c>
      <c r="F68" s="2">
        <f t="shared" si="2"/>
        <v>237.48106310893922</v>
      </c>
      <c r="G68" s="2">
        <f t="shared" si="7"/>
        <v>12030.420144402036</v>
      </c>
      <c r="H68" s="1">
        <f t="shared" si="3"/>
        <v>117969.57985559796</v>
      </c>
    </row>
    <row r="69" spans="1:8" ht="12.75">
      <c r="A69" s="4">
        <f t="shared" si="4"/>
        <v>60</v>
      </c>
      <c r="B69" s="2">
        <f t="shared" si="0"/>
        <v>877.7693097519356</v>
      </c>
      <c r="C69" s="3">
        <f t="shared" si="5"/>
        <v>52666.15858511618</v>
      </c>
      <c r="D69" s="2">
        <f t="shared" si="1"/>
        <v>639.0018908844897</v>
      </c>
      <c r="E69" s="2">
        <f t="shared" si="6"/>
        <v>40396.97102184665</v>
      </c>
      <c r="F69" s="2">
        <f t="shared" si="2"/>
        <v>238.76741886744583</v>
      </c>
      <c r="G69" s="2">
        <f t="shared" si="7"/>
        <v>12269.187563269483</v>
      </c>
      <c r="H69" s="1">
        <f t="shared" si="3"/>
        <v>117730.81243673051</v>
      </c>
    </row>
    <row r="70" spans="1:8" ht="12.75">
      <c r="A70" s="4">
        <f t="shared" si="4"/>
        <v>61</v>
      </c>
      <c r="B70" s="2">
        <f t="shared" si="0"/>
        <v>877.7693097519356</v>
      </c>
      <c r="C70" s="3">
        <f t="shared" si="5"/>
        <v>53543.92789486812</v>
      </c>
      <c r="D70" s="2">
        <f t="shared" si="1"/>
        <v>637.7085673656244</v>
      </c>
      <c r="E70" s="2">
        <f t="shared" si="6"/>
        <v>41034.679589212275</v>
      </c>
      <c r="F70" s="2">
        <f t="shared" si="2"/>
        <v>240.06074238631118</v>
      </c>
      <c r="G70" s="2">
        <f t="shared" si="7"/>
        <v>12509.248305655794</v>
      </c>
      <c r="H70" s="1">
        <f t="shared" si="3"/>
        <v>117490.7516943442</v>
      </c>
    </row>
    <row r="71" spans="1:8" ht="12.75">
      <c r="A71" s="4">
        <f t="shared" si="4"/>
        <v>62</v>
      </c>
      <c r="B71" s="2">
        <f t="shared" si="0"/>
        <v>877.7693097519356</v>
      </c>
      <c r="C71" s="3">
        <f t="shared" si="5"/>
        <v>54421.69720462005</v>
      </c>
      <c r="D71" s="2">
        <f t="shared" si="1"/>
        <v>636.4082383443654</v>
      </c>
      <c r="E71" s="2">
        <f t="shared" si="6"/>
        <v>41671.08782755664</v>
      </c>
      <c r="F71" s="2">
        <f t="shared" si="2"/>
        <v>241.3610714075702</v>
      </c>
      <c r="G71" s="2">
        <f t="shared" si="7"/>
        <v>12750.609377063363</v>
      </c>
      <c r="H71" s="1">
        <f t="shared" si="3"/>
        <v>117249.39062293664</v>
      </c>
    </row>
    <row r="72" spans="1:8" ht="12.75">
      <c r="A72" s="4">
        <f t="shared" si="4"/>
        <v>63</v>
      </c>
      <c r="B72" s="2">
        <f t="shared" si="0"/>
        <v>877.7693097519356</v>
      </c>
      <c r="C72" s="3">
        <f t="shared" si="5"/>
        <v>55299.46651437199</v>
      </c>
      <c r="D72" s="2">
        <f t="shared" si="1"/>
        <v>635.1008658742409</v>
      </c>
      <c r="E72" s="2">
        <f t="shared" si="6"/>
        <v>42306.188693430886</v>
      </c>
      <c r="F72" s="2">
        <f t="shared" si="2"/>
        <v>242.6684438776947</v>
      </c>
      <c r="G72" s="2">
        <f t="shared" si="7"/>
        <v>12993.277820941057</v>
      </c>
      <c r="H72" s="1">
        <f t="shared" si="3"/>
        <v>117006.72217905894</v>
      </c>
    </row>
    <row r="73" spans="1:8" ht="12.75">
      <c r="A73" s="4">
        <f t="shared" si="4"/>
        <v>64</v>
      </c>
      <c r="B73" s="2">
        <f t="shared" si="0"/>
        <v>877.7693097519356</v>
      </c>
      <c r="C73" s="3">
        <f t="shared" si="5"/>
        <v>56177.23582412393</v>
      </c>
      <c r="D73" s="2">
        <f t="shared" si="1"/>
        <v>633.7864118032367</v>
      </c>
      <c r="E73" s="2">
        <f t="shared" si="6"/>
        <v>42939.97510523412</v>
      </c>
      <c r="F73" s="2">
        <f t="shared" si="2"/>
        <v>243.9828979486989</v>
      </c>
      <c r="G73" s="2">
        <f t="shared" si="7"/>
        <v>13237.260718889756</v>
      </c>
      <c r="H73" s="1">
        <f t="shared" si="3"/>
        <v>116762.73928111025</v>
      </c>
    </row>
    <row r="74" spans="1:8" ht="12.75">
      <c r="A74" s="4">
        <f t="shared" si="4"/>
        <v>65</v>
      </c>
      <c r="B74" s="2">
        <f aca="true" t="shared" si="8" ref="B74:B137">PMT($C$4/12,$C$7,-$C$3)</f>
        <v>877.7693097519356</v>
      </c>
      <c r="C74" s="3">
        <f t="shared" si="5"/>
        <v>57055.005133875864</v>
      </c>
      <c r="D74" s="2">
        <f aca="true" t="shared" si="9" ref="D74:D137">IPMT($C$4/12,A74,$C$7,-$C$3)</f>
        <v>632.4648377726812</v>
      </c>
      <c r="E74" s="2">
        <f t="shared" si="6"/>
        <v>43572.43994300681</v>
      </c>
      <c r="F74" s="2">
        <f aca="true" t="shared" si="10" ref="F74:F137">PPMT($C$4/12,A74,$C$7,-$C$3)</f>
        <v>245.30447197925434</v>
      </c>
      <c r="G74" s="2">
        <f t="shared" si="7"/>
        <v>13482.56519086901</v>
      </c>
      <c r="H74" s="1">
        <f aca="true" t="shared" si="11" ref="H74:H137">$C$3-G74</f>
        <v>116517.434809131</v>
      </c>
    </row>
    <row r="75" spans="1:8" ht="12.75">
      <c r="A75" s="4">
        <f aca="true" t="shared" si="12" ref="A75:A138">A74+1</f>
        <v>66</v>
      </c>
      <c r="B75" s="2">
        <f t="shared" si="8"/>
        <v>877.7693097519356</v>
      </c>
      <c r="C75" s="3">
        <f aca="true" t="shared" si="13" ref="C75:C138">C74+B75</f>
        <v>57932.7744436278</v>
      </c>
      <c r="D75" s="2">
        <f t="shared" si="9"/>
        <v>631.1361052161271</v>
      </c>
      <c r="E75" s="2">
        <f aca="true" t="shared" si="14" ref="E75:E138">E74+D75</f>
        <v>44203.57604822294</v>
      </c>
      <c r="F75" s="2">
        <f t="shared" si="10"/>
        <v>246.63320453580843</v>
      </c>
      <c r="G75" s="2">
        <f aca="true" t="shared" si="15" ref="G75:G138">G74+F75</f>
        <v>13729.19839540482</v>
      </c>
      <c r="H75" s="1">
        <f t="shared" si="11"/>
        <v>116270.80160459518</v>
      </c>
    </row>
    <row r="76" spans="1:8" ht="12.75">
      <c r="A76" s="4">
        <f t="shared" si="12"/>
        <v>67</v>
      </c>
      <c r="B76" s="2">
        <f t="shared" si="8"/>
        <v>877.7693097519356</v>
      </c>
      <c r="C76" s="3">
        <f t="shared" si="13"/>
        <v>58810.54375337974</v>
      </c>
      <c r="D76" s="2">
        <f t="shared" si="9"/>
        <v>629.8001753582247</v>
      </c>
      <c r="E76" s="2">
        <f t="shared" si="14"/>
        <v>44833.37622358116</v>
      </c>
      <c r="F76" s="2">
        <f t="shared" si="10"/>
        <v>247.96913439371087</v>
      </c>
      <c r="G76" s="2">
        <f t="shared" si="15"/>
        <v>13977.16752979853</v>
      </c>
      <c r="H76" s="1">
        <f t="shared" si="11"/>
        <v>116022.83247020147</v>
      </c>
    </row>
    <row r="77" spans="1:8" ht="12.75">
      <c r="A77" s="4">
        <f t="shared" si="12"/>
        <v>68</v>
      </c>
      <c r="B77" s="2">
        <f t="shared" si="8"/>
        <v>877.7693097519356</v>
      </c>
      <c r="C77" s="3">
        <f t="shared" si="13"/>
        <v>59688.313063131674</v>
      </c>
      <c r="D77" s="2">
        <f t="shared" si="9"/>
        <v>628.4570092135922</v>
      </c>
      <c r="E77" s="2">
        <f t="shared" si="14"/>
        <v>45461.83323279475</v>
      </c>
      <c r="F77" s="2">
        <f t="shared" si="10"/>
        <v>249.31230053834338</v>
      </c>
      <c r="G77" s="2">
        <f t="shared" si="15"/>
        <v>14226.479830336873</v>
      </c>
      <c r="H77" s="1">
        <f t="shared" si="11"/>
        <v>115773.52016966313</v>
      </c>
    </row>
    <row r="78" spans="1:8" ht="12.75">
      <c r="A78" s="4">
        <f t="shared" si="12"/>
        <v>69</v>
      </c>
      <c r="B78" s="2">
        <f t="shared" si="8"/>
        <v>877.7693097519356</v>
      </c>
      <c r="C78" s="3">
        <f t="shared" si="13"/>
        <v>60566.08237288361</v>
      </c>
      <c r="D78" s="2">
        <f t="shared" si="9"/>
        <v>627.1065675856761</v>
      </c>
      <c r="E78" s="2">
        <f t="shared" si="14"/>
        <v>46088.93980038042</v>
      </c>
      <c r="F78" s="2">
        <f t="shared" si="10"/>
        <v>250.66274216625948</v>
      </c>
      <c r="G78" s="2">
        <f t="shared" si="15"/>
        <v>14477.142572503133</v>
      </c>
      <c r="H78" s="1">
        <f t="shared" si="11"/>
        <v>115522.85742749687</v>
      </c>
    </row>
    <row r="79" spans="1:8" ht="12.75">
      <c r="A79" s="4">
        <f t="shared" si="12"/>
        <v>70</v>
      </c>
      <c r="B79" s="2">
        <f t="shared" si="8"/>
        <v>877.7693097519356</v>
      </c>
      <c r="C79" s="3">
        <f t="shared" si="13"/>
        <v>61443.85168263555</v>
      </c>
      <c r="D79" s="2">
        <f t="shared" si="9"/>
        <v>625.748811065609</v>
      </c>
      <c r="E79" s="2">
        <f t="shared" si="14"/>
        <v>46714.688611446036</v>
      </c>
      <c r="F79" s="2">
        <f t="shared" si="10"/>
        <v>252.02049868632662</v>
      </c>
      <c r="G79" s="2">
        <f t="shared" si="15"/>
        <v>14729.16307118946</v>
      </c>
      <c r="H79" s="1">
        <f t="shared" si="11"/>
        <v>115270.83692881055</v>
      </c>
    </row>
    <row r="80" spans="1:8" ht="12.75">
      <c r="A80" s="4">
        <f t="shared" si="12"/>
        <v>71</v>
      </c>
      <c r="B80" s="2">
        <f t="shared" si="8"/>
        <v>877.7693097519356</v>
      </c>
      <c r="C80" s="3">
        <f t="shared" si="13"/>
        <v>62321.620992387485</v>
      </c>
      <c r="D80" s="2">
        <f t="shared" si="9"/>
        <v>624.3837000310581</v>
      </c>
      <c r="E80" s="2">
        <f t="shared" si="14"/>
        <v>47339.072311477095</v>
      </c>
      <c r="F80" s="2">
        <f t="shared" si="10"/>
        <v>253.38560972087748</v>
      </c>
      <c r="G80" s="2">
        <f t="shared" si="15"/>
        <v>14982.548680910337</v>
      </c>
      <c r="H80" s="1">
        <f t="shared" si="11"/>
        <v>115017.45131908967</v>
      </c>
    </row>
    <row r="81" spans="1:8" ht="12.75">
      <c r="A81" s="4">
        <f t="shared" si="12"/>
        <v>72</v>
      </c>
      <c r="B81" s="2">
        <f t="shared" si="8"/>
        <v>877.7693097519356</v>
      </c>
      <c r="C81" s="3">
        <f t="shared" si="13"/>
        <v>63199.39030213942</v>
      </c>
      <c r="D81" s="2">
        <f t="shared" si="9"/>
        <v>623.01119464507</v>
      </c>
      <c r="E81" s="2">
        <f t="shared" si="14"/>
        <v>47962.083506122166</v>
      </c>
      <c r="F81" s="2">
        <f t="shared" si="10"/>
        <v>254.7581151068656</v>
      </c>
      <c r="G81" s="2">
        <f t="shared" si="15"/>
        <v>15237.306796017203</v>
      </c>
      <c r="H81" s="1">
        <f t="shared" si="11"/>
        <v>114762.6932039828</v>
      </c>
    </row>
    <row r="82" spans="1:8" ht="12.75">
      <c r="A82" s="4">
        <f t="shared" si="12"/>
        <v>73</v>
      </c>
      <c r="B82" s="2">
        <f t="shared" si="8"/>
        <v>877.7693097519356</v>
      </c>
      <c r="C82" s="3">
        <f t="shared" si="13"/>
        <v>64077.15961189136</v>
      </c>
      <c r="D82" s="2">
        <f t="shared" si="9"/>
        <v>621.6312548549078</v>
      </c>
      <c r="E82" s="2">
        <f t="shared" si="14"/>
        <v>48583.71476097708</v>
      </c>
      <c r="F82" s="2">
        <f t="shared" si="10"/>
        <v>256.1380548970278</v>
      </c>
      <c r="G82" s="2">
        <f t="shared" si="15"/>
        <v>15493.444850914231</v>
      </c>
      <c r="H82" s="1">
        <f t="shared" si="11"/>
        <v>114506.55514908576</v>
      </c>
    </row>
    <row r="83" spans="1:8" ht="12.75">
      <c r="A83" s="4">
        <f t="shared" si="12"/>
        <v>74</v>
      </c>
      <c r="B83" s="2">
        <f t="shared" si="8"/>
        <v>877.7693097519356</v>
      </c>
      <c r="C83" s="3">
        <f t="shared" si="13"/>
        <v>64954.928921643295</v>
      </c>
      <c r="D83" s="2">
        <f t="shared" si="9"/>
        <v>620.2438403908822</v>
      </c>
      <c r="E83" s="2">
        <f t="shared" si="14"/>
        <v>49203.95860136796</v>
      </c>
      <c r="F83" s="2">
        <f t="shared" si="10"/>
        <v>257.5254693610534</v>
      </c>
      <c r="G83" s="2">
        <f t="shared" si="15"/>
        <v>15750.970320275284</v>
      </c>
      <c r="H83" s="1">
        <f t="shared" si="11"/>
        <v>114249.02967972471</v>
      </c>
    </row>
    <row r="84" spans="1:8" ht="12.75">
      <c r="A84" s="4">
        <f t="shared" si="12"/>
        <v>75</v>
      </c>
      <c r="B84" s="2">
        <f t="shared" si="8"/>
        <v>877.7693097519356</v>
      </c>
      <c r="C84" s="3">
        <f t="shared" si="13"/>
        <v>65832.69823139523</v>
      </c>
      <c r="D84" s="2">
        <f t="shared" si="9"/>
        <v>618.8489107651765</v>
      </c>
      <c r="E84" s="2">
        <f t="shared" si="14"/>
        <v>49822.807512133135</v>
      </c>
      <c r="F84" s="2">
        <f t="shared" si="10"/>
        <v>258.9203989867591</v>
      </c>
      <c r="G84" s="2">
        <f t="shared" si="15"/>
        <v>16009.890719262043</v>
      </c>
      <c r="H84" s="1">
        <f t="shared" si="11"/>
        <v>113990.10928073796</v>
      </c>
    </row>
    <row r="85" spans="1:8" ht="12.75">
      <c r="A85" s="4">
        <f t="shared" si="12"/>
        <v>76</v>
      </c>
      <c r="B85" s="2">
        <f t="shared" si="8"/>
        <v>877.7693097519356</v>
      </c>
      <c r="C85" s="3">
        <f t="shared" si="13"/>
        <v>66710.46754114717</v>
      </c>
      <c r="D85" s="2">
        <f t="shared" si="9"/>
        <v>617.4464252706648</v>
      </c>
      <c r="E85" s="2">
        <f t="shared" si="14"/>
        <v>50440.2539374038</v>
      </c>
      <c r="F85" s="2">
        <f t="shared" si="10"/>
        <v>260.32288448127076</v>
      </c>
      <c r="G85" s="2">
        <f t="shared" si="15"/>
        <v>16270.213603743314</v>
      </c>
      <c r="H85" s="1">
        <f t="shared" si="11"/>
        <v>113729.78639625669</v>
      </c>
    </row>
    <row r="86" spans="1:8" ht="12.75">
      <c r="A86" s="4">
        <f t="shared" si="12"/>
        <v>77</v>
      </c>
      <c r="B86" s="2">
        <f t="shared" si="8"/>
        <v>877.7693097519356</v>
      </c>
      <c r="C86" s="3">
        <f t="shared" si="13"/>
        <v>67588.2368508991</v>
      </c>
      <c r="D86" s="2">
        <f t="shared" si="9"/>
        <v>616.0363429797247</v>
      </c>
      <c r="E86" s="2">
        <f t="shared" si="14"/>
        <v>51056.290280383524</v>
      </c>
      <c r="F86" s="2">
        <f t="shared" si="10"/>
        <v>261.73296677221083</v>
      </c>
      <c r="G86" s="2">
        <f t="shared" si="15"/>
        <v>16531.946570515523</v>
      </c>
      <c r="H86" s="1">
        <f t="shared" si="11"/>
        <v>113468.05342948448</v>
      </c>
    </row>
    <row r="87" spans="1:8" ht="12.75">
      <c r="A87" s="4">
        <f t="shared" si="12"/>
        <v>78</v>
      </c>
      <c r="B87" s="2">
        <f t="shared" si="8"/>
        <v>877.7693097519356</v>
      </c>
      <c r="C87" s="3">
        <f t="shared" si="13"/>
        <v>68466.00616065104</v>
      </c>
      <c r="D87" s="2">
        <f t="shared" si="9"/>
        <v>614.6186227430419</v>
      </c>
      <c r="E87" s="2">
        <f t="shared" si="14"/>
        <v>51670.90890312657</v>
      </c>
      <c r="F87" s="2">
        <f t="shared" si="10"/>
        <v>263.15068700889367</v>
      </c>
      <c r="G87" s="2">
        <f t="shared" si="15"/>
        <v>16795.097257524416</v>
      </c>
      <c r="H87" s="1">
        <f t="shared" si="11"/>
        <v>113204.90274247559</v>
      </c>
    </row>
    <row r="88" spans="1:8" ht="12.75">
      <c r="A88" s="4">
        <f t="shared" si="12"/>
        <v>79</v>
      </c>
      <c r="B88" s="2">
        <f t="shared" si="8"/>
        <v>877.7693097519356</v>
      </c>
      <c r="C88" s="3">
        <f t="shared" si="13"/>
        <v>69343.77547040298</v>
      </c>
      <c r="D88" s="2">
        <f t="shared" si="9"/>
        <v>613.1932231884105</v>
      </c>
      <c r="E88" s="2">
        <f t="shared" si="14"/>
        <v>52284.10212631498</v>
      </c>
      <c r="F88" s="2">
        <f t="shared" si="10"/>
        <v>264.5760865635251</v>
      </c>
      <c r="G88" s="2">
        <f t="shared" si="15"/>
        <v>17059.67334408794</v>
      </c>
      <c r="H88" s="1">
        <f t="shared" si="11"/>
        <v>112940.32665591207</v>
      </c>
    </row>
    <row r="89" spans="1:8" ht="12.75">
      <c r="A89" s="4">
        <f t="shared" si="12"/>
        <v>80</v>
      </c>
      <c r="B89" s="2">
        <f t="shared" si="8"/>
        <v>877.7693097519356</v>
      </c>
      <c r="C89" s="3">
        <f t="shared" si="13"/>
        <v>70221.54478015492</v>
      </c>
      <c r="D89" s="2">
        <f t="shared" si="9"/>
        <v>611.7601027195246</v>
      </c>
      <c r="E89" s="2">
        <f t="shared" si="14"/>
        <v>52895.86222903451</v>
      </c>
      <c r="F89" s="2">
        <f t="shared" si="10"/>
        <v>266.0092070324109</v>
      </c>
      <c r="G89" s="2">
        <f t="shared" si="15"/>
        <v>17325.68255112035</v>
      </c>
      <c r="H89" s="1">
        <f t="shared" si="11"/>
        <v>112674.31744887965</v>
      </c>
    </row>
    <row r="90" spans="1:8" ht="12.75">
      <c r="A90" s="4">
        <f t="shared" si="12"/>
        <v>81</v>
      </c>
      <c r="B90" s="2">
        <f t="shared" si="8"/>
        <v>877.7693097519356</v>
      </c>
      <c r="C90" s="3">
        <f t="shared" si="13"/>
        <v>71099.31408990685</v>
      </c>
      <c r="D90" s="2">
        <f t="shared" si="9"/>
        <v>610.3192195147658</v>
      </c>
      <c r="E90" s="2">
        <f t="shared" si="14"/>
        <v>53506.18144854927</v>
      </c>
      <c r="F90" s="2">
        <f t="shared" si="10"/>
        <v>267.4500902371698</v>
      </c>
      <c r="G90" s="2">
        <f t="shared" si="15"/>
        <v>17593.13264135752</v>
      </c>
      <c r="H90" s="1">
        <f t="shared" si="11"/>
        <v>112406.86735864248</v>
      </c>
    </row>
    <row r="91" spans="1:8" ht="12.75">
      <c r="A91" s="4">
        <f t="shared" si="12"/>
        <v>82</v>
      </c>
      <c r="B91" s="2">
        <f t="shared" si="8"/>
        <v>877.7693097519356</v>
      </c>
      <c r="C91" s="3">
        <f t="shared" si="13"/>
        <v>71977.08339965879</v>
      </c>
      <c r="D91" s="2">
        <f t="shared" si="9"/>
        <v>608.8705315259813</v>
      </c>
      <c r="E91" s="2">
        <f t="shared" si="14"/>
        <v>54115.05198007525</v>
      </c>
      <c r="F91" s="2">
        <f t="shared" si="10"/>
        <v>268.8987782259543</v>
      </c>
      <c r="G91" s="2">
        <f t="shared" si="15"/>
        <v>17862.031419583473</v>
      </c>
      <c r="H91" s="1">
        <f t="shared" si="11"/>
        <v>112137.96858041652</v>
      </c>
    </row>
    <row r="92" spans="1:8" ht="12.75">
      <c r="A92" s="4">
        <f t="shared" si="12"/>
        <v>83</v>
      </c>
      <c r="B92" s="2">
        <f t="shared" si="8"/>
        <v>877.7693097519356</v>
      </c>
      <c r="C92" s="3">
        <f t="shared" si="13"/>
        <v>72854.85270941073</v>
      </c>
      <c r="D92" s="2">
        <f t="shared" si="9"/>
        <v>607.4139964772572</v>
      </c>
      <c r="E92" s="2">
        <f t="shared" si="14"/>
        <v>54722.46597655251</v>
      </c>
      <c r="F92" s="2">
        <f t="shared" si="10"/>
        <v>270.35531327467834</v>
      </c>
      <c r="G92" s="2">
        <f t="shared" si="15"/>
        <v>18132.38673285815</v>
      </c>
      <c r="H92" s="1">
        <f t="shared" si="11"/>
        <v>111867.61326714185</v>
      </c>
    </row>
    <row r="93" spans="1:8" ht="12.75">
      <c r="A93" s="4">
        <f t="shared" si="12"/>
        <v>84</v>
      </c>
      <c r="B93" s="2">
        <f t="shared" si="8"/>
        <v>877.7693097519356</v>
      </c>
      <c r="C93" s="3">
        <f t="shared" si="13"/>
        <v>73732.62201916266</v>
      </c>
      <c r="D93" s="2">
        <f t="shared" si="9"/>
        <v>605.9495718636861</v>
      </c>
      <c r="E93" s="2">
        <f t="shared" si="14"/>
        <v>55328.41554841619</v>
      </c>
      <c r="F93" s="2">
        <f t="shared" si="10"/>
        <v>271.8197378882495</v>
      </c>
      <c r="G93" s="2">
        <f t="shared" si="15"/>
        <v>18404.2064707464</v>
      </c>
      <c r="H93" s="1">
        <f t="shared" si="11"/>
        <v>111595.7935292536</v>
      </c>
    </row>
    <row r="94" spans="1:8" ht="12.75">
      <c r="A94" s="4">
        <f t="shared" si="12"/>
        <v>85</v>
      </c>
      <c r="B94" s="2">
        <f t="shared" si="8"/>
        <v>877.7693097519356</v>
      </c>
      <c r="C94" s="3">
        <f t="shared" si="13"/>
        <v>74610.3913289146</v>
      </c>
      <c r="D94" s="2">
        <f t="shared" si="9"/>
        <v>604.4772149501247</v>
      </c>
      <c r="E94" s="2">
        <f t="shared" si="14"/>
        <v>55932.89276336631</v>
      </c>
      <c r="F94" s="2">
        <f t="shared" si="10"/>
        <v>273.2920948018109</v>
      </c>
      <c r="G94" s="2">
        <f t="shared" si="15"/>
        <v>18677.498565548212</v>
      </c>
      <c r="H94" s="1">
        <f t="shared" si="11"/>
        <v>111322.50143445178</v>
      </c>
    </row>
    <row r="95" spans="1:8" ht="12.75">
      <c r="A95" s="4">
        <f t="shared" si="12"/>
        <v>86</v>
      </c>
      <c r="B95" s="2">
        <f t="shared" si="8"/>
        <v>877.7693097519356</v>
      </c>
      <c r="C95" s="3">
        <f t="shared" si="13"/>
        <v>75488.16063866654</v>
      </c>
      <c r="D95" s="2">
        <f t="shared" si="9"/>
        <v>602.9968827699483</v>
      </c>
      <c r="E95" s="2">
        <f t="shared" si="14"/>
        <v>56535.88964613626</v>
      </c>
      <c r="F95" s="2">
        <f t="shared" si="10"/>
        <v>274.7724269819872</v>
      </c>
      <c r="G95" s="2">
        <f t="shared" si="15"/>
        <v>18952.2709925302</v>
      </c>
      <c r="H95" s="1">
        <f t="shared" si="11"/>
        <v>111047.7290074698</v>
      </c>
    </row>
    <row r="96" spans="1:8" ht="12.75">
      <c r="A96" s="4">
        <f t="shared" si="12"/>
        <v>87</v>
      </c>
      <c r="B96" s="2">
        <f t="shared" si="8"/>
        <v>877.7693097519356</v>
      </c>
      <c r="C96" s="3">
        <f t="shared" si="13"/>
        <v>76365.92994841847</v>
      </c>
      <c r="D96" s="2">
        <f t="shared" si="9"/>
        <v>601.5085321237958</v>
      </c>
      <c r="E96" s="2">
        <f t="shared" si="14"/>
        <v>57137.39817826005</v>
      </c>
      <c r="F96" s="2">
        <f t="shared" si="10"/>
        <v>276.26077762813975</v>
      </c>
      <c r="G96" s="2">
        <f t="shared" si="15"/>
        <v>19228.53177015834</v>
      </c>
      <c r="H96" s="1">
        <f t="shared" si="11"/>
        <v>110771.46822984166</v>
      </c>
    </row>
    <row r="97" spans="1:8" ht="12.75">
      <c r="A97" s="4">
        <f t="shared" si="12"/>
        <v>88</v>
      </c>
      <c r="B97" s="2">
        <f t="shared" si="8"/>
        <v>877.7693097519356</v>
      </c>
      <c r="C97" s="3">
        <f t="shared" si="13"/>
        <v>77243.69925817041</v>
      </c>
      <c r="D97" s="2">
        <f t="shared" si="9"/>
        <v>600.0121195783101</v>
      </c>
      <c r="E97" s="2">
        <f t="shared" si="14"/>
        <v>57737.41029783836</v>
      </c>
      <c r="F97" s="2">
        <f t="shared" si="10"/>
        <v>277.7571901736254</v>
      </c>
      <c r="G97" s="2">
        <f t="shared" si="15"/>
        <v>19506.288960331967</v>
      </c>
      <c r="H97" s="1">
        <f t="shared" si="11"/>
        <v>110493.71103966804</v>
      </c>
    </row>
    <row r="98" spans="1:8" ht="12.75">
      <c r="A98" s="4">
        <f t="shared" si="12"/>
        <v>89</v>
      </c>
      <c r="B98" s="2">
        <f t="shared" si="8"/>
        <v>877.7693097519356</v>
      </c>
      <c r="C98" s="3">
        <f t="shared" si="13"/>
        <v>78121.46856792235</v>
      </c>
      <c r="D98" s="2">
        <f t="shared" si="9"/>
        <v>598.5076014648697</v>
      </c>
      <c r="E98" s="2">
        <f t="shared" si="14"/>
        <v>58335.91789930323</v>
      </c>
      <c r="F98" s="2">
        <f t="shared" si="10"/>
        <v>279.26170828706586</v>
      </c>
      <c r="G98" s="2">
        <f t="shared" si="15"/>
        <v>19785.550668619035</v>
      </c>
      <c r="H98" s="1">
        <f t="shared" si="11"/>
        <v>110214.44933138097</v>
      </c>
    </row>
    <row r="99" spans="1:8" ht="12.75">
      <c r="A99" s="4">
        <f t="shared" si="12"/>
        <v>90</v>
      </c>
      <c r="B99" s="2">
        <f t="shared" si="8"/>
        <v>877.7693097519356</v>
      </c>
      <c r="C99" s="3">
        <f t="shared" si="13"/>
        <v>78999.23787767428</v>
      </c>
      <c r="D99" s="2">
        <f t="shared" si="9"/>
        <v>596.9949338783148</v>
      </c>
      <c r="E99" s="2">
        <f t="shared" si="14"/>
        <v>58932.912833181545</v>
      </c>
      <c r="F99" s="2">
        <f t="shared" si="10"/>
        <v>280.7743758736208</v>
      </c>
      <c r="G99" s="2">
        <f t="shared" si="15"/>
        <v>20066.325044492656</v>
      </c>
      <c r="H99" s="1">
        <f t="shared" si="11"/>
        <v>109933.67495550735</v>
      </c>
    </row>
    <row r="100" spans="1:8" ht="12.75">
      <c r="A100" s="4">
        <f t="shared" si="12"/>
        <v>91</v>
      </c>
      <c r="B100" s="2">
        <f t="shared" si="8"/>
        <v>877.7693097519356</v>
      </c>
      <c r="C100" s="3">
        <f t="shared" si="13"/>
        <v>79877.00718742622</v>
      </c>
      <c r="D100" s="2">
        <f t="shared" si="9"/>
        <v>595.4740726756661</v>
      </c>
      <c r="E100" s="2">
        <f t="shared" si="14"/>
        <v>59528.38690585721</v>
      </c>
      <c r="F100" s="2">
        <f t="shared" si="10"/>
        <v>282.2952370762695</v>
      </c>
      <c r="G100" s="2">
        <f t="shared" si="15"/>
        <v>20348.620281568925</v>
      </c>
      <c r="H100" s="1">
        <f t="shared" si="11"/>
        <v>109651.37971843107</v>
      </c>
    </row>
    <row r="101" spans="1:8" ht="12.75">
      <c r="A101" s="4">
        <f t="shared" si="12"/>
        <v>92</v>
      </c>
      <c r="B101" s="2">
        <f t="shared" si="8"/>
        <v>877.7693097519356</v>
      </c>
      <c r="C101" s="3">
        <f t="shared" si="13"/>
        <v>80754.77649717816</v>
      </c>
      <c r="D101" s="2">
        <f t="shared" si="9"/>
        <v>593.9449734748362</v>
      </c>
      <c r="E101" s="2">
        <f t="shared" si="14"/>
        <v>60122.33187933204</v>
      </c>
      <c r="F101" s="2">
        <f t="shared" si="10"/>
        <v>283.8243362770994</v>
      </c>
      <c r="G101" s="2">
        <f t="shared" si="15"/>
        <v>20632.444617846024</v>
      </c>
      <c r="H101" s="1">
        <f t="shared" si="11"/>
        <v>109367.55538215398</v>
      </c>
    </row>
    <row r="102" spans="1:8" ht="12.75">
      <c r="A102" s="4">
        <f t="shared" si="12"/>
        <v>93</v>
      </c>
      <c r="B102" s="2">
        <f t="shared" si="8"/>
        <v>877.7693097519356</v>
      </c>
      <c r="C102" s="3">
        <f t="shared" si="13"/>
        <v>81632.5458069301</v>
      </c>
      <c r="D102" s="2">
        <f t="shared" si="9"/>
        <v>592.4075916533352</v>
      </c>
      <c r="E102" s="2">
        <f t="shared" si="14"/>
        <v>60714.739470985376</v>
      </c>
      <c r="F102" s="2">
        <f t="shared" si="10"/>
        <v>285.36171809860036</v>
      </c>
      <c r="G102" s="2">
        <f t="shared" si="15"/>
        <v>20917.806335944624</v>
      </c>
      <c r="H102" s="1">
        <f t="shared" si="11"/>
        <v>109082.19366405538</v>
      </c>
    </row>
    <row r="103" spans="1:8" ht="12.75">
      <c r="A103" s="4">
        <f t="shared" si="12"/>
        <v>94</v>
      </c>
      <c r="B103" s="2">
        <f t="shared" si="8"/>
        <v>877.7693097519356</v>
      </c>
      <c r="C103" s="3">
        <f t="shared" si="13"/>
        <v>82510.31511668203</v>
      </c>
      <c r="D103" s="2">
        <f t="shared" si="9"/>
        <v>590.861882346968</v>
      </c>
      <c r="E103" s="2">
        <f t="shared" si="14"/>
        <v>61305.60135333234</v>
      </c>
      <c r="F103" s="2">
        <f t="shared" si="10"/>
        <v>286.9074274049676</v>
      </c>
      <c r="G103" s="2">
        <f t="shared" si="15"/>
        <v>21204.71376334959</v>
      </c>
      <c r="H103" s="1">
        <f t="shared" si="11"/>
        <v>108795.28623665041</v>
      </c>
    </row>
    <row r="104" spans="1:8" ht="12.75">
      <c r="A104" s="4">
        <f t="shared" si="12"/>
        <v>95</v>
      </c>
      <c r="B104" s="2">
        <f t="shared" si="8"/>
        <v>877.7693097519356</v>
      </c>
      <c r="C104" s="3">
        <f t="shared" si="13"/>
        <v>83388.08442643397</v>
      </c>
      <c r="D104" s="2">
        <f t="shared" si="9"/>
        <v>589.3078004485243</v>
      </c>
      <c r="E104" s="2">
        <f t="shared" si="14"/>
        <v>61894.90915378086</v>
      </c>
      <c r="F104" s="2">
        <f t="shared" si="10"/>
        <v>288.4615093034113</v>
      </c>
      <c r="G104" s="2">
        <f t="shared" si="15"/>
        <v>21493.175272653003</v>
      </c>
      <c r="H104" s="1">
        <f t="shared" si="11"/>
        <v>108506.824727347</v>
      </c>
    </row>
    <row r="105" spans="1:8" ht="12.75">
      <c r="A105" s="4">
        <f t="shared" si="12"/>
        <v>96</v>
      </c>
      <c r="B105" s="2">
        <f t="shared" si="8"/>
        <v>877.7693097519356</v>
      </c>
      <c r="C105" s="3">
        <f t="shared" si="13"/>
        <v>84265.8537361859</v>
      </c>
      <c r="D105" s="2">
        <f t="shared" si="9"/>
        <v>587.7453006064643</v>
      </c>
      <c r="E105" s="2">
        <f t="shared" si="14"/>
        <v>62482.65445438733</v>
      </c>
      <c r="F105" s="2">
        <f t="shared" si="10"/>
        <v>290.02400914547127</v>
      </c>
      <c r="G105" s="2">
        <f t="shared" si="15"/>
        <v>21783.199281798476</v>
      </c>
      <c r="H105" s="1">
        <f t="shared" si="11"/>
        <v>108216.80071820153</v>
      </c>
    </row>
    <row r="106" spans="1:8" ht="12.75">
      <c r="A106" s="4">
        <f t="shared" si="12"/>
        <v>97</v>
      </c>
      <c r="B106" s="2">
        <f t="shared" si="8"/>
        <v>877.7693097519356</v>
      </c>
      <c r="C106" s="3">
        <f t="shared" si="13"/>
        <v>85143.62304593784</v>
      </c>
      <c r="D106" s="2">
        <f t="shared" si="9"/>
        <v>586.1743372235929</v>
      </c>
      <c r="E106" s="2">
        <f t="shared" si="14"/>
        <v>63068.828791610926</v>
      </c>
      <c r="F106" s="2">
        <f t="shared" si="10"/>
        <v>291.5949725283426</v>
      </c>
      <c r="G106" s="2">
        <f t="shared" si="15"/>
        <v>22074.79425432682</v>
      </c>
      <c r="H106" s="1">
        <f t="shared" si="11"/>
        <v>107925.20574567319</v>
      </c>
    </row>
    <row r="107" spans="1:8" ht="12.75">
      <c r="A107" s="4">
        <f t="shared" si="12"/>
        <v>98</v>
      </c>
      <c r="B107" s="2">
        <f t="shared" si="8"/>
        <v>877.7693097519356</v>
      </c>
      <c r="C107" s="3">
        <f t="shared" si="13"/>
        <v>86021.39235568978</v>
      </c>
      <c r="D107" s="2">
        <f t="shared" si="9"/>
        <v>584.594864455731</v>
      </c>
      <c r="E107" s="2">
        <f t="shared" si="14"/>
        <v>63653.423656066654</v>
      </c>
      <c r="F107" s="2">
        <f t="shared" si="10"/>
        <v>293.17444529620457</v>
      </c>
      <c r="G107" s="2">
        <f t="shared" si="15"/>
        <v>22367.968699623023</v>
      </c>
      <c r="H107" s="1">
        <f t="shared" si="11"/>
        <v>107632.03130037698</v>
      </c>
    </row>
    <row r="108" spans="1:8" ht="12.75">
      <c r="A108" s="4">
        <f t="shared" si="12"/>
        <v>99</v>
      </c>
      <c r="B108" s="2">
        <f t="shared" si="8"/>
        <v>877.7693097519356</v>
      </c>
      <c r="C108" s="3">
        <f t="shared" si="13"/>
        <v>86899.16166544172</v>
      </c>
      <c r="D108" s="2">
        <f t="shared" si="9"/>
        <v>583.0068362103765</v>
      </c>
      <c r="E108" s="2">
        <f t="shared" si="14"/>
        <v>64236.43049227703</v>
      </c>
      <c r="F108" s="2">
        <f t="shared" si="10"/>
        <v>294.7624735415591</v>
      </c>
      <c r="G108" s="2">
        <f t="shared" si="15"/>
        <v>22662.731173164582</v>
      </c>
      <c r="H108" s="1">
        <f t="shared" si="11"/>
        <v>107337.26882683541</v>
      </c>
    </row>
    <row r="109" spans="1:8" ht="12.75">
      <c r="A109" s="4">
        <f t="shared" si="12"/>
        <v>100</v>
      </c>
      <c r="B109" s="2">
        <f t="shared" si="8"/>
        <v>877.7693097519356</v>
      </c>
      <c r="C109" s="3">
        <f t="shared" si="13"/>
        <v>87776.93097519365</v>
      </c>
      <c r="D109" s="2">
        <f t="shared" si="9"/>
        <v>581.4102061453599</v>
      </c>
      <c r="E109" s="2">
        <f t="shared" si="14"/>
        <v>64817.84069842239</v>
      </c>
      <c r="F109" s="2">
        <f t="shared" si="10"/>
        <v>296.3591036065757</v>
      </c>
      <c r="G109" s="2">
        <f t="shared" si="15"/>
        <v>22959.09027677116</v>
      </c>
      <c r="H109" s="1">
        <f t="shared" si="11"/>
        <v>107040.90972322883</v>
      </c>
    </row>
    <row r="110" spans="1:8" ht="12.75">
      <c r="A110" s="4">
        <f t="shared" si="12"/>
        <v>101</v>
      </c>
      <c r="B110" s="2">
        <f t="shared" si="8"/>
        <v>877.7693097519356</v>
      </c>
      <c r="C110" s="3">
        <f t="shared" si="13"/>
        <v>88654.70028494559</v>
      </c>
      <c r="D110" s="2">
        <f t="shared" si="9"/>
        <v>579.8049276674909</v>
      </c>
      <c r="E110" s="2">
        <f t="shared" si="14"/>
        <v>65397.645626089885</v>
      </c>
      <c r="F110" s="2">
        <f t="shared" si="10"/>
        <v>297.96438208444465</v>
      </c>
      <c r="G110" s="2">
        <f t="shared" si="15"/>
        <v>23257.054658855603</v>
      </c>
      <c r="H110" s="1">
        <f t="shared" si="11"/>
        <v>106742.9453411444</v>
      </c>
    </row>
    <row r="111" spans="1:8" ht="12.75">
      <c r="A111" s="4">
        <f t="shared" si="12"/>
        <v>102</v>
      </c>
      <c r="B111" s="2">
        <f t="shared" si="8"/>
        <v>877.7693097519356</v>
      </c>
      <c r="C111" s="3">
        <f t="shared" si="13"/>
        <v>89532.46959469753</v>
      </c>
      <c r="D111" s="2">
        <f t="shared" si="9"/>
        <v>578.1909539312003</v>
      </c>
      <c r="E111" s="2">
        <f t="shared" si="14"/>
        <v>65975.83658002109</v>
      </c>
      <c r="F111" s="2">
        <f t="shared" si="10"/>
        <v>299.5783558207353</v>
      </c>
      <c r="G111" s="2">
        <f t="shared" si="15"/>
        <v>23556.63301467634</v>
      </c>
      <c r="H111" s="1">
        <f t="shared" si="11"/>
        <v>106443.36698532366</v>
      </c>
    </row>
    <row r="112" spans="1:8" ht="12.75">
      <c r="A112" s="4">
        <f t="shared" si="12"/>
        <v>103</v>
      </c>
      <c r="B112" s="2">
        <f t="shared" si="8"/>
        <v>877.7693097519356</v>
      </c>
      <c r="C112" s="3">
        <f t="shared" si="13"/>
        <v>90410.23890444946</v>
      </c>
      <c r="D112" s="2">
        <f t="shared" si="9"/>
        <v>576.5682378371712</v>
      </c>
      <c r="E112" s="2">
        <f t="shared" si="14"/>
        <v>66552.40481785826</v>
      </c>
      <c r="F112" s="2">
        <f t="shared" si="10"/>
        <v>301.2010719147644</v>
      </c>
      <c r="G112" s="2">
        <f t="shared" si="15"/>
        <v>23857.834086591105</v>
      </c>
      <c r="H112" s="1">
        <f t="shared" si="11"/>
        <v>106142.1659134089</v>
      </c>
    </row>
    <row r="113" spans="1:8" ht="12.75">
      <c r="A113" s="4">
        <f t="shared" si="12"/>
        <v>104</v>
      </c>
      <c r="B113" s="2">
        <f t="shared" si="8"/>
        <v>877.7693097519356</v>
      </c>
      <c r="C113" s="3">
        <f t="shared" si="13"/>
        <v>91288.0082142014</v>
      </c>
      <c r="D113" s="2">
        <f t="shared" si="9"/>
        <v>574.9367320309663</v>
      </c>
      <c r="E113" s="2">
        <f t="shared" si="14"/>
        <v>67127.34154988923</v>
      </c>
      <c r="F113" s="2">
        <f t="shared" si="10"/>
        <v>302.8325777209693</v>
      </c>
      <c r="G113" s="2">
        <f t="shared" si="15"/>
        <v>24160.666664312073</v>
      </c>
      <c r="H113" s="1">
        <f t="shared" si="11"/>
        <v>105839.33333568793</v>
      </c>
    </row>
    <row r="114" spans="1:8" ht="12.75">
      <c r="A114" s="4">
        <f t="shared" si="12"/>
        <v>105</v>
      </c>
      <c r="B114" s="2">
        <f t="shared" si="8"/>
        <v>877.7693097519356</v>
      </c>
      <c r="C114" s="3">
        <f t="shared" si="13"/>
        <v>92165.77752395334</v>
      </c>
      <c r="D114" s="2">
        <f t="shared" si="9"/>
        <v>573.2963889016445</v>
      </c>
      <c r="E114" s="2">
        <f t="shared" si="14"/>
        <v>67700.63793879087</v>
      </c>
      <c r="F114" s="2">
        <f t="shared" si="10"/>
        <v>304.4729208502911</v>
      </c>
      <c r="G114" s="2">
        <f t="shared" si="15"/>
        <v>24465.139585162364</v>
      </c>
      <c r="H114" s="1">
        <f t="shared" si="11"/>
        <v>105534.86041483763</v>
      </c>
    </row>
    <row r="115" spans="1:8" ht="12.75">
      <c r="A115" s="4">
        <f t="shared" si="12"/>
        <v>106</v>
      </c>
      <c r="B115" s="2">
        <f t="shared" si="8"/>
        <v>877.7693097519356</v>
      </c>
      <c r="C115" s="3">
        <f t="shared" si="13"/>
        <v>93043.54683370527</v>
      </c>
      <c r="D115" s="2">
        <f t="shared" si="9"/>
        <v>571.647160580372</v>
      </c>
      <c r="E115" s="2">
        <f t="shared" si="14"/>
        <v>68272.28509937123</v>
      </c>
      <c r="F115" s="2">
        <f t="shared" si="10"/>
        <v>306.1221491715636</v>
      </c>
      <c r="G115" s="2">
        <f t="shared" si="15"/>
        <v>24771.261734333926</v>
      </c>
      <c r="H115" s="1">
        <f t="shared" si="11"/>
        <v>105228.73826566608</v>
      </c>
    </row>
    <row r="116" spans="1:8" ht="12.75">
      <c r="A116" s="4">
        <f t="shared" si="12"/>
        <v>107</v>
      </c>
      <c r="B116" s="2">
        <f t="shared" si="8"/>
        <v>877.7693097519356</v>
      </c>
      <c r="C116" s="3">
        <f t="shared" si="13"/>
        <v>93921.31614345721</v>
      </c>
      <c r="D116" s="2">
        <f t="shared" si="9"/>
        <v>569.9889989390261</v>
      </c>
      <c r="E116" s="2">
        <f t="shared" si="14"/>
        <v>68842.27409831026</v>
      </c>
      <c r="F116" s="2">
        <f t="shared" si="10"/>
        <v>307.7803108129094</v>
      </c>
      <c r="G116" s="2">
        <f t="shared" si="15"/>
        <v>25079.042045146834</v>
      </c>
      <c r="H116" s="1">
        <f t="shared" si="11"/>
        <v>104920.95795485316</v>
      </c>
    </row>
    <row r="117" spans="1:8" ht="12.75">
      <c r="A117" s="4">
        <f t="shared" si="12"/>
        <v>108</v>
      </c>
      <c r="B117" s="2">
        <f t="shared" si="8"/>
        <v>877.7693097519356</v>
      </c>
      <c r="C117" s="3">
        <f t="shared" si="13"/>
        <v>94799.08545320915</v>
      </c>
      <c r="D117" s="2">
        <f t="shared" si="9"/>
        <v>568.3218555887894</v>
      </c>
      <c r="E117" s="2">
        <f t="shared" si="14"/>
        <v>69410.59595389904</v>
      </c>
      <c r="F117" s="2">
        <f t="shared" si="10"/>
        <v>309.4474541631462</v>
      </c>
      <c r="G117" s="2">
        <f t="shared" si="15"/>
        <v>25388.48949930998</v>
      </c>
      <c r="H117" s="1">
        <f t="shared" si="11"/>
        <v>104611.51050069003</v>
      </c>
    </row>
    <row r="118" spans="1:8" ht="12.75">
      <c r="A118" s="4">
        <f t="shared" si="12"/>
        <v>109</v>
      </c>
      <c r="B118" s="2">
        <f t="shared" si="8"/>
        <v>877.7693097519356</v>
      </c>
      <c r="C118" s="3">
        <f t="shared" si="13"/>
        <v>95676.85476296108</v>
      </c>
      <c r="D118" s="2">
        <f t="shared" si="9"/>
        <v>566.6456818787392</v>
      </c>
      <c r="E118" s="2">
        <f t="shared" si="14"/>
        <v>69977.24163577778</v>
      </c>
      <c r="F118" s="2">
        <f t="shared" si="10"/>
        <v>311.12362787319637</v>
      </c>
      <c r="G118" s="2">
        <f t="shared" si="15"/>
        <v>25699.613127183176</v>
      </c>
      <c r="H118" s="1">
        <f t="shared" si="11"/>
        <v>104300.38687281683</v>
      </c>
    </row>
    <row r="119" spans="1:8" ht="12.75">
      <c r="A119" s="4">
        <f t="shared" si="12"/>
        <v>110</v>
      </c>
      <c r="B119" s="2">
        <f t="shared" si="8"/>
        <v>877.7693097519356</v>
      </c>
      <c r="C119" s="3">
        <f t="shared" si="13"/>
        <v>96554.62407271302</v>
      </c>
      <c r="D119" s="2">
        <f t="shared" si="9"/>
        <v>564.9604288944261</v>
      </c>
      <c r="E119" s="2">
        <f t="shared" si="14"/>
        <v>70542.20206467221</v>
      </c>
      <c r="F119" s="2">
        <f t="shared" si="10"/>
        <v>312.8088808575095</v>
      </c>
      <c r="G119" s="2">
        <f t="shared" si="15"/>
        <v>26012.422008040685</v>
      </c>
      <c r="H119" s="1">
        <f t="shared" si="11"/>
        <v>103987.57799195932</v>
      </c>
    </row>
    <row r="120" spans="1:8" ht="12.75">
      <c r="A120" s="4">
        <f t="shared" si="12"/>
        <v>111</v>
      </c>
      <c r="B120" s="2">
        <f t="shared" si="8"/>
        <v>877.7693097519356</v>
      </c>
      <c r="C120" s="3">
        <f t="shared" si="13"/>
        <v>97432.39338246496</v>
      </c>
      <c r="D120" s="2">
        <f t="shared" si="9"/>
        <v>563.2660474564477</v>
      </c>
      <c r="E120" s="2">
        <f t="shared" si="14"/>
        <v>71105.46811212866</v>
      </c>
      <c r="F120" s="2">
        <f t="shared" si="10"/>
        <v>314.50326229548784</v>
      </c>
      <c r="G120" s="2">
        <f t="shared" si="15"/>
        <v>26326.925270336174</v>
      </c>
      <c r="H120" s="1">
        <f t="shared" si="11"/>
        <v>103673.07472966383</v>
      </c>
    </row>
    <row r="121" spans="1:8" ht="12.75">
      <c r="A121" s="4">
        <f t="shared" si="12"/>
        <v>112</v>
      </c>
      <c r="B121" s="2">
        <f t="shared" si="8"/>
        <v>877.7693097519356</v>
      </c>
      <c r="C121" s="3">
        <f t="shared" si="13"/>
        <v>98310.1626922169</v>
      </c>
      <c r="D121" s="2">
        <f t="shared" si="9"/>
        <v>561.5624881190139</v>
      </c>
      <c r="E121" s="2">
        <f t="shared" si="14"/>
        <v>71667.03060024767</v>
      </c>
      <c r="F121" s="2">
        <f t="shared" si="10"/>
        <v>316.2068216329217</v>
      </c>
      <c r="G121" s="2">
        <f t="shared" si="15"/>
        <v>26643.132091969095</v>
      </c>
      <c r="H121" s="1">
        <f t="shared" si="11"/>
        <v>103356.86790803091</v>
      </c>
    </row>
    <row r="122" spans="1:8" ht="12.75">
      <c r="A122" s="4">
        <f t="shared" si="12"/>
        <v>113</v>
      </c>
      <c r="B122" s="2">
        <f t="shared" si="8"/>
        <v>877.7693097519356</v>
      </c>
      <c r="C122" s="3">
        <f t="shared" si="13"/>
        <v>99187.93200196883</v>
      </c>
      <c r="D122" s="2">
        <f t="shared" si="9"/>
        <v>559.8497011685024</v>
      </c>
      <c r="E122" s="2">
        <f t="shared" si="14"/>
        <v>72226.88030141617</v>
      </c>
      <c r="F122" s="2">
        <f t="shared" si="10"/>
        <v>317.91960858343316</v>
      </c>
      <c r="G122" s="2">
        <f t="shared" si="15"/>
        <v>26961.05170055253</v>
      </c>
      <c r="H122" s="1">
        <f t="shared" si="11"/>
        <v>103038.94829944747</v>
      </c>
    </row>
    <row r="123" spans="1:8" ht="12.75">
      <c r="A123" s="4">
        <f t="shared" si="12"/>
        <v>114</v>
      </c>
      <c r="B123" s="2">
        <f t="shared" si="8"/>
        <v>877.7693097519356</v>
      </c>
      <c r="C123" s="3">
        <f t="shared" si="13"/>
        <v>100065.70131172077</v>
      </c>
      <c r="D123" s="2">
        <f t="shared" si="9"/>
        <v>558.1276366220089</v>
      </c>
      <c r="E123" s="2">
        <f t="shared" si="14"/>
        <v>72785.00793803818</v>
      </c>
      <c r="F123" s="2">
        <f t="shared" si="10"/>
        <v>319.64167312992663</v>
      </c>
      <c r="G123" s="2">
        <f t="shared" si="15"/>
        <v>27280.693373682454</v>
      </c>
      <c r="H123" s="1">
        <f t="shared" si="11"/>
        <v>102719.30662631754</v>
      </c>
    </row>
    <row r="124" spans="1:8" ht="12.75">
      <c r="A124" s="4">
        <f t="shared" si="12"/>
        <v>115</v>
      </c>
      <c r="B124" s="2">
        <f t="shared" si="8"/>
        <v>877.7693097519356</v>
      </c>
      <c r="C124" s="3">
        <f t="shared" si="13"/>
        <v>100943.4706214727</v>
      </c>
      <c r="D124" s="2">
        <f t="shared" si="9"/>
        <v>556.3962442258885</v>
      </c>
      <c r="E124" s="2">
        <f t="shared" si="14"/>
        <v>73341.40418226407</v>
      </c>
      <c r="F124" s="2">
        <f t="shared" si="10"/>
        <v>321.37306552604707</v>
      </c>
      <c r="G124" s="2">
        <f t="shared" si="15"/>
        <v>27602.066439208502</v>
      </c>
      <c r="H124" s="1">
        <f t="shared" si="11"/>
        <v>102397.9335607915</v>
      </c>
    </row>
    <row r="125" spans="1:8" ht="12.75">
      <c r="A125" s="4">
        <f t="shared" si="12"/>
        <v>116</v>
      </c>
      <c r="B125" s="2">
        <f t="shared" si="8"/>
        <v>877.7693097519356</v>
      </c>
      <c r="C125" s="3">
        <f t="shared" si="13"/>
        <v>101821.23993122464</v>
      </c>
      <c r="D125" s="2">
        <f t="shared" si="9"/>
        <v>554.655473454289</v>
      </c>
      <c r="E125" s="2">
        <f t="shared" si="14"/>
        <v>73896.05965571836</v>
      </c>
      <c r="F125" s="2">
        <f t="shared" si="10"/>
        <v>323.11383629764657</v>
      </c>
      <c r="G125" s="2">
        <f t="shared" si="15"/>
        <v>27925.180275506147</v>
      </c>
      <c r="H125" s="1">
        <f t="shared" si="11"/>
        <v>102074.81972449385</v>
      </c>
    </row>
    <row r="126" spans="1:8" ht="12.75">
      <c r="A126" s="4">
        <f t="shared" si="12"/>
        <v>117</v>
      </c>
      <c r="B126" s="2">
        <f t="shared" si="8"/>
        <v>877.7693097519356</v>
      </c>
      <c r="C126" s="3">
        <f t="shared" si="13"/>
        <v>102699.00924097658</v>
      </c>
      <c r="D126" s="2">
        <f t="shared" si="9"/>
        <v>552.9052735076767</v>
      </c>
      <c r="E126" s="2">
        <f t="shared" si="14"/>
        <v>74448.96492922604</v>
      </c>
      <c r="F126" s="2">
        <f t="shared" si="10"/>
        <v>324.86403624425884</v>
      </c>
      <c r="G126" s="2">
        <f t="shared" si="15"/>
        <v>28250.044311750407</v>
      </c>
      <c r="H126" s="1">
        <f t="shared" si="11"/>
        <v>101749.9556882496</v>
      </c>
    </row>
    <row r="127" spans="1:8" ht="12.75">
      <c r="A127" s="4">
        <f t="shared" si="12"/>
        <v>118</v>
      </c>
      <c r="B127" s="2">
        <f t="shared" si="8"/>
        <v>877.7693097519356</v>
      </c>
      <c r="C127" s="3">
        <f t="shared" si="13"/>
        <v>103576.77855072852</v>
      </c>
      <c r="D127" s="2">
        <f t="shared" si="9"/>
        <v>551.1455933113537</v>
      </c>
      <c r="E127" s="2">
        <f t="shared" si="14"/>
        <v>75000.11052253739</v>
      </c>
      <c r="F127" s="2">
        <f t="shared" si="10"/>
        <v>326.6237164405819</v>
      </c>
      <c r="G127" s="2">
        <f t="shared" si="15"/>
        <v>28576.66802819099</v>
      </c>
      <c r="H127" s="1">
        <f t="shared" si="11"/>
        <v>101423.331971809</v>
      </c>
    </row>
    <row r="128" spans="1:8" ht="12.75">
      <c r="A128" s="4">
        <f t="shared" si="12"/>
        <v>119</v>
      </c>
      <c r="B128" s="2">
        <f t="shared" si="8"/>
        <v>877.7693097519356</v>
      </c>
      <c r="C128" s="3">
        <f t="shared" si="13"/>
        <v>104454.54786048045</v>
      </c>
      <c r="D128" s="2">
        <f t="shared" si="9"/>
        <v>549.3763815139672</v>
      </c>
      <c r="E128" s="2">
        <f t="shared" si="14"/>
        <v>75549.48690405136</v>
      </c>
      <c r="F128" s="2">
        <f t="shared" si="10"/>
        <v>328.39292823796836</v>
      </c>
      <c r="G128" s="2">
        <f t="shared" si="15"/>
        <v>28905.06095642896</v>
      </c>
      <c r="H128" s="1">
        <f t="shared" si="11"/>
        <v>101094.93904357104</v>
      </c>
    </row>
    <row r="129" spans="1:8" ht="12.75">
      <c r="A129" s="4">
        <f t="shared" si="12"/>
        <v>120</v>
      </c>
      <c r="B129" s="2">
        <f t="shared" si="8"/>
        <v>877.7693097519356</v>
      </c>
      <c r="C129" s="3">
        <f t="shared" si="13"/>
        <v>105332.31717023239</v>
      </c>
      <c r="D129" s="2">
        <f t="shared" si="9"/>
        <v>547.5975864860116</v>
      </c>
      <c r="E129" s="2">
        <f t="shared" si="14"/>
        <v>76097.08449053737</v>
      </c>
      <c r="F129" s="2">
        <f t="shared" si="10"/>
        <v>330.171723265924</v>
      </c>
      <c r="G129" s="2">
        <f t="shared" si="15"/>
        <v>29235.232679694884</v>
      </c>
      <c r="H129" s="1">
        <f t="shared" si="11"/>
        <v>100764.76732030511</v>
      </c>
    </row>
    <row r="130" spans="1:8" ht="12.75">
      <c r="A130" s="4">
        <f t="shared" si="12"/>
        <v>121</v>
      </c>
      <c r="B130" s="2">
        <f t="shared" si="8"/>
        <v>877.7693097519356</v>
      </c>
      <c r="C130" s="3">
        <f t="shared" si="13"/>
        <v>106210.08647998433</v>
      </c>
      <c r="D130" s="2">
        <f t="shared" si="9"/>
        <v>545.8091563183211</v>
      </c>
      <c r="E130" s="2">
        <f t="shared" si="14"/>
        <v>76642.8936468557</v>
      </c>
      <c r="F130" s="2">
        <f t="shared" si="10"/>
        <v>331.96015343361444</v>
      </c>
      <c r="G130" s="2">
        <f t="shared" si="15"/>
        <v>29567.192833128498</v>
      </c>
      <c r="H130" s="1">
        <f t="shared" si="11"/>
        <v>100432.8071668715</v>
      </c>
    </row>
    <row r="131" spans="1:8" ht="12.75">
      <c r="A131" s="4">
        <f t="shared" si="12"/>
        <v>122</v>
      </c>
      <c r="B131" s="2">
        <f t="shared" si="8"/>
        <v>877.7693097519356</v>
      </c>
      <c r="C131" s="3">
        <f t="shared" si="13"/>
        <v>107087.85578973626</v>
      </c>
      <c r="D131" s="2">
        <f t="shared" si="9"/>
        <v>544.0110388205557</v>
      </c>
      <c r="E131" s="2">
        <f t="shared" si="14"/>
        <v>77186.90468567624</v>
      </c>
      <c r="F131" s="2">
        <f t="shared" si="10"/>
        <v>333.7582709313799</v>
      </c>
      <c r="G131" s="2">
        <f t="shared" si="15"/>
        <v>29900.951104059877</v>
      </c>
      <c r="H131" s="1">
        <f t="shared" si="11"/>
        <v>100099.04889594013</v>
      </c>
    </row>
    <row r="132" spans="1:8" ht="12.75">
      <c r="A132" s="4">
        <f t="shared" si="12"/>
        <v>123</v>
      </c>
      <c r="B132" s="2">
        <f t="shared" si="8"/>
        <v>877.7693097519356</v>
      </c>
      <c r="C132" s="3">
        <f t="shared" si="13"/>
        <v>107965.6250994882</v>
      </c>
      <c r="D132" s="2">
        <f t="shared" si="9"/>
        <v>542.2031815196776</v>
      </c>
      <c r="E132" s="2">
        <f t="shared" si="14"/>
        <v>77729.10786719593</v>
      </c>
      <c r="F132" s="2">
        <f t="shared" si="10"/>
        <v>335.56612823225794</v>
      </c>
      <c r="G132" s="2">
        <f t="shared" si="15"/>
        <v>30236.517232292135</v>
      </c>
      <c r="H132" s="1">
        <f t="shared" si="11"/>
        <v>99763.48276770787</v>
      </c>
    </row>
    <row r="133" spans="1:8" ht="12.75">
      <c r="A133" s="4">
        <f t="shared" si="12"/>
        <v>124</v>
      </c>
      <c r="B133" s="2">
        <f t="shared" si="8"/>
        <v>877.7693097519356</v>
      </c>
      <c r="C133" s="3">
        <f t="shared" si="13"/>
        <v>108843.39440924014</v>
      </c>
      <c r="D133" s="2">
        <f t="shared" si="9"/>
        <v>540.3855316584194</v>
      </c>
      <c r="E133" s="2">
        <f t="shared" si="14"/>
        <v>78269.49339885435</v>
      </c>
      <c r="F133" s="2">
        <f t="shared" si="10"/>
        <v>337.3837780935162</v>
      </c>
      <c r="G133" s="2">
        <f t="shared" si="15"/>
        <v>30573.901010385653</v>
      </c>
      <c r="H133" s="1">
        <f t="shared" si="11"/>
        <v>99426.09898961434</v>
      </c>
    </row>
    <row r="134" spans="1:8" ht="12.75">
      <c r="A134" s="4">
        <f t="shared" si="12"/>
        <v>125</v>
      </c>
      <c r="B134" s="2">
        <f t="shared" si="8"/>
        <v>877.7693097519356</v>
      </c>
      <c r="C134" s="3">
        <f t="shared" si="13"/>
        <v>109721.16371899207</v>
      </c>
      <c r="D134" s="2">
        <f t="shared" si="9"/>
        <v>538.5580361937463</v>
      </c>
      <c r="E134" s="2">
        <f t="shared" si="14"/>
        <v>78808.0514350481</v>
      </c>
      <c r="F134" s="2">
        <f t="shared" si="10"/>
        <v>339.2112735581893</v>
      </c>
      <c r="G134" s="2">
        <f t="shared" si="15"/>
        <v>30913.112283943843</v>
      </c>
      <c r="H134" s="1">
        <f t="shared" si="11"/>
        <v>99086.88771605615</v>
      </c>
    </row>
    <row r="135" spans="1:8" ht="12.75">
      <c r="A135" s="4">
        <f t="shared" si="12"/>
        <v>126</v>
      </c>
      <c r="B135" s="2">
        <f t="shared" si="8"/>
        <v>877.7693097519356</v>
      </c>
      <c r="C135" s="3">
        <f t="shared" si="13"/>
        <v>110598.93302874401</v>
      </c>
      <c r="D135" s="2">
        <f t="shared" si="9"/>
        <v>536.7206417953062</v>
      </c>
      <c r="E135" s="2">
        <f t="shared" si="14"/>
        <v>79344.77207684341</v>
      </c>
      <c r="F135" s="2">
        <f t="shared" si="10"/>
        <v>341.0486679566294</v>
      </c>
      <c r="G135" s="2">
        <f t="shared" si="15"/>
        <v>31254.160951900474</v>
      </c>
      <c r="H135" s="1">
        <f t="shared" si="11"/>
        <v>98745.83904809953</v>
      </c>
    </row>
    <row r="136" spans="1:8" ht="12.75">
      <c r="A136" s="4">
        <f t="shared" si="12"/>
        <v>127</v>
      </c>
      <c r="B136" s="2">
        <f t="shared" si="8"/>
        <v>877.7693097519356</v>
      </c>
      <c r="C136" s="3">
        <f t="shared" si="13"/>
        <v>111476.70233849595</v>
      </c>
      <c r="D136" s="2">
        <f t="shared" si="9"/>
        <v>534.8732948438743</v>
      </c>
      <c r="E136" s="2">
        <f t="shared" si="14"/>
        <v>79879.64537168728</v>
      </c>
      <c r="F136" s="2">
        <f t="shared" si="10"/>
        <v>342.89601490806126</v>
      </c>
      <c r="G136" s="2">
        <f t="shared" si="15"/>
        <v>31597.056966808537</v>
      </c>
      <c r="H136" s="1">
        <f t="shared" si="11"/>
        <v>98402.94303319146</v>
      </c>
    </row>
    <row r="137" spans="1:8" ht="12.75">
      <c r="A137" s="4">
        <f t="shared" si="12"/>
        <v>128</v>
      </c>
      <c r="B137" s="2">
        <f t="shared" si="8"/>
        <v>877.7693097519356</v>
      </c>
      <c r="C137" s="3">
        <f t="shared" si="13"/>
        <v>112354.47164824788</v>
      </c>
      <c r="D137" s="2">
        <f t="shared" si="9"/>
        <v>533.0159414297889</v>
      </c>
      <c r="E137" s="2">
        <f t="shared" si="14"/>
        <v>80412.66131311707</v>
      </c>
      <c r="F137" s="2">
        <f t="shared" si="10"/>
        <v>344.7533683221467</v>
      </c>
      <c r="G137" s="2">
        <f t="shared" si="15"/>
        <v>31941.810335130685</v>
      </c>
      <c r="H137" s="1">
        <f t="shared" si="11"/>
        <v>98058.18966486931</v>
      </c>
    </row>
    <row r="138" spans="1:8" ht="12.75">
      <c r="A138" s="4">
        <f t="shared" si="12"/>
        <v>129</v>
      </c>
      <c r="B138" s="2">
        <f aca="true" t="shared" si="16" ref="B138:B201">PMT($C$4/12,$C$7,-$C$3)</f>
        <v>877.7693097519356</v>
      </c>
      <c r="C138" s="3">
        <f t="shared" si="13"/>
        <v>113232.24095799982</v>
      </c>
      <c r="D138" s="2">
        <f aca="true" t="shared" si="17" ref="D138:D201">IPMT($C$4/12,A138,$C$7,-$C$3)</f>
        <v>531.1485273513775</v>
      </c>
      <c r="E138" s="2">
        <f t="shared" si="14"/>
        <v>80943.80984046846</v>
      </c>
      <c r="F138" s="2">
        <f aca="true" t="shared" si="18" ref="F138:F201">PPMT($C$4/12,A138,$C$7,-$C$3)</f>
        <v>346.620782400558</v>
      </c>
      <c r="G138" s="2">
        <f t="shared" si="15"/>
        <v>32288.431117531243</v>
      </c>
      <c r="H138" s="1">
        <f aca="true" t="shared" si="19" ref="H138:H201">$C$3-G138</f>
        <v>97711.56888246875</v>
      </c>
    </row>
    <row r="139" spans="1:8" ht="12.75">
      <c r="A139" s="4">
        <f aca="true" t="shared" si="20" ref="A139:A202">A138+1</f>
        <v>130</v>
      </c>
      <c r="B139" s="2">
        <f t="shared" si="16"/>
        <v>877.7693097519356</v>
      </c>
      <c r="C139" s="3">
        <f aca="true" t="shared" si="21" ref="C139:C202">C138+B139</f>
        <v>114110.01026775176</v>
      </c>
      <c r="D139" s="2">
        <f t="shared" si="17"/>
        <v>529.2709981133744</v>
      </c>
      <c r="E139" s="2">
        <f aca="true" t="shared" si="22" ref="E139:E202">E138+D139</f>
        <v>81473.08083858184</v>
      </c>
      <c r="F139" s="2">
        <f t="shared" si="18"/>
        <v>348.4983116385612</v>
      </c>
      <c r="G139" s="2">
        <f aca="true" t="shared" si="23" ref="G139:G202">G138+F139</f>
        <v>32636.929429169806</v>
      </c>
      <c r="H139" s="1">
        <f t="shared" si="19"/>
        <v>97363.0705708302</v>
      </c>
    </row>
    <row r="140" spans="1:8" ht="12.75">
      <c r="A140" s="4">
        <f t="shared" si="20"/>
        <v>131</v>
      </c>
      <c r="B140" s="2">
        <f t="shared" si="16"/>
        <v>877.7693097519356</v>
      </c>
      <c r="C140" s="3">
        <f t="shared" si="21"/>
        <v>114987.7795775037</v>
      </c>
      <c r="D140" s="2">
        <f t="shared" si="17"/>
        <v>527.3832989253322</v>
      </c>
      <c r="E140" s="2">
        <f t="shared" si="22"/>
        <v>82000.46413750717</v>
      </c>
      <c r="F140" s="2">
        <f t="shared" si="18"/>
        <v>350.3860108266034</v>
      </c>
      <c r="G140" s="2">
        <f t="shared" si="23"/>
        <v>32987.31543999641</v>
      </c>
      <c r="H140" s="1">
        <f t="shared" si="19"/>
        <v>97012.68456000359</v>
      </c>
    </row>
    <row r="141" spans="1:8" ht="12.75">
      <c r="A141" s="4">
        <f t="shared" si="20"/>
        <v>132</v>
      </c>
      <c r="B141" s="2">
        <f t="shared" si="16"/>
        <v>877.7693097519356</v>
      </c>
      <c r="C141" s="3">
        <f t="shared" si="21"/>
        <v>115865.54888725563</v>
      </c>
      <c r="D141" s="2">
        <f t="shared" si="17"/>
        <v>525.4853747000216</v>
      </c>
      <c r="E141" s="2">
        <f t="shared" si="22"/>
        <v>82525.94951220718</v>
      </c>
      <c r="F141" s="2">
        <f t="shared" si="18"/>
        <v>352.283935051914</v>
      </c>
      <c r="G141" s="2">
        <f t="shared" si="23"/>
        <v>33339.599375048325</v>
      </c>
      <c r="H141" s="1">
        <f t="shared" si="19"/>
        <v>96660.40062495167</v>
      </c>
    </row>
    <row r="142" spans="1:8" ht="12.75">
      <c r="A142" s="4">
        <f t="shared" si="20"/>
        <v>133</v>
      </c>
      <c r="B142" s="2">
        <f t="shared" si="16"/>
        <v>877.7693097519356</v>
      </c>
      <c r="C142" s="3">
        <f t="shared" si="21"/>
        <v>116743.31819700757</v>
      </c>
      <c r="D142" s="2">
        <f t="shared" si="17"/>
        <v>523.5771700518235</v>
      </c>
      <c r="E142" s="2">
        <f t="shared" si="22"/>
        <v>83049.526682259</v>
      </c>
      <c r="F142" s="2">
        <f t="shared" si="18"/>
        <v>354.1921397001121</v>
      </c>
      <c r="G142" s="2">
        <f t="shared" si="23"/>
        <v>33693.79151474844</v>
      </c>
      <c r="H142" s="1">
        <f t="shared" si="19"/>
        <v>96306.20848525155</v>
      </c>
    </row>
    <row r="143" spans="1:8" ht="12.75">
      <c r="A143" s="4">
        <f t="shared" si="20"/>
        <v>134</v>
      </c>
      <c r="B143" s="2">
        <f t="shared" si="16"/>
        <v>877.7693097519356</v>
      </c>
      <c r="C143" s="3">
        <f t="shared" si="21"/>
        <v>117621.0875067595</v>
      </c>
      <c r="D143" s="2">
        <f t="shared" si="17"/>
        <v>521.6586292951148</v>
      </c>
      <c r="E143" s="2">
        <f t="shared" si="22"/>
        <v>83571.18531155412</v>
      </c>
      <c r="F143" s="2">
        <f t="shared" si="18"/>
        <v>356.1106804568208</v>
      </c>
      <c r="G143" s="2">
        <f t="shared" si="23"/>
        <v>34049.90219520526</v>
      </c>
      <c r="H143" s="1">
        <f t="shared" si="19"/>
        <v>95950.09780479474</v>
      </c>
    </row>
    <row r="144" spans="1:8" ht="12.75">
      <c r="A144" s="4">
        <f t="shared" si="20"/>
        <v>135</v>
      </c>
      <c r="B144" s="2">
        <f t="shared" si="16"/>
        <v>877.7693097519356</v>
      </c>
      <c r="C144" s="3">
        <f t="shared" si="21"/>
        <v>118498.85681651144</v>
      </c>
      <c r="D144" s="2">
        <f t="shared" si="17"/>
        <v>519.7296964426405</v>
      </c>
      <c r="E144" s="2">
        <f t="shared" si="22"/>
        <v>84090.91500799675</v>
      </c>
      <c r="F144" s="2">
        <f t="shared" si="18"/>
        <v>358.0396133092951</v>
      </c>
      <c r="G144" s="2">
        <f t="shared" si="23"/>
        <v>34407.94180851455</v>
      </c>
      <c r="H144" s="1">
        <f t="shared" si="19"/>
        <v>95592.05819148544</v>
      </c>
    </row>
    <row r="145" spans="1:8" ht="12.75">
      <c r="A145" s="4">
        <f t="shared" si="20"/>
        <v>136</v>
      </c>
      <c r="B145" s="2">
        <f t="shared" si="16"/>
        <v>877.7693097519356</v>
      </c>
      <c r="C145" s="3">
        <f t="shared" si="21"/>
        <v>119376.62612626338</v>
      </c>
      <c r="D145" s="2">
        <f t="shared" si="17"/>
        <v>517.7903152038815</v>
      </c>
      <c r="E145" s="2">
        <f t="shared" si="22"/>
        <v>84608.70532320063</v>
      </c>
      <c r="F145" s="2">
        <f t="shared" si="18"/>
        <v>359.97899454805406</v>
      </c>
      <c r="G145" s="2">
        <f t="shared" si="23"/>
        <v>34767.9208030626</v>
      </c>
      <c r="H145" s="1">
        <f t="shared" si="19"/>
        <v>95232.0791969374</v>
      </c>
    </row>
    <row r="146" spans="1:8" ht="12.75">
      <c r="A146" s="4">
        <f t="shared" si="20"/>
        <v>137</v>
      </c>
      <c r="B146" s="2">
        <f t="shared" si="16"/>
        <v>877.7693097519356</v>
      </c>
      <c r="C146" s="3">
        <f t="shared" si="21"/>
        <v>120254.39543601531</v>
      </c>
      <c r="D146" s="2">
        <f t="shared" si="17"/>
        <v>515.8404289834132</v>
      </c>
      <c r="E146" s="2">
        <f t="shared" si="22"/>
        <v>85124.54575218404</v>
      </c>
      <c r="F146" s="2">
        <f t="shared" si="18"/>
        <v>361.9288807685224</v>
      </c>
      <c r="G146" s="2">
        <f t="shared" si="23"/>
        <v>35129.849683831126</v>
      </c>
      <c r="H146" s="1">
        <f t="shared" si="19"/>
        <v>94870.15031616887</v>
      </c>
    </row>
    <row r="147" spans="1:8" ht="12.75">
      <c r="A147" s="4">
        <f t="shared" si="20"/>
        <v>138</v>
      </c>
      <c r="B147" s="2">
        <f t="shared" si="16"/>
        <v>877.7693097519356</v>
      </c>
      <c r="C147" s="3">
        <f t="shared" si="21"/>
        <v>121132.16474576725</v>
      </c>
      <c r="D147" s="2">
        <f t="shared" si="17"/>
        <v>513.87998087925</v>
      </c>
      <c r="E147" s="2">
        <f t="shared" si="22"/>
        <v>85638.4257330633</v>
      </c>
      <c r="F147" s="2">
        <f t="shared" si="18"/>
        <v>363.8893288726856</v>
      </c>
      <c r="G147" s="2">
        <f t="shared" si="23"/>
        <v>35493.73901270381</v>
      </c>
      <c r="H147" s="1">
        <f t="shared" si="19"/>
        <v>94506.26098729619</v>
      </c>
    </row>
    <row r="148" spans="1:8" ht="12.75">
      <c r="A148" s="4">
        <f t="shared" si="20"/>
        <v>139</v>
      </c>
      <c r="B148" s="2">
        <f t="shared" si="16"/>
        <v>877.7693097519356</v>
      </c>
      <c r="C148" s="3">
        <f t="shared" si="21"/>
        <v>122009.93405551919</v>
      </c>
      <c r="D148" s="2">
        <f t="shared" si="17"/>
        <v>511.90891368118986</v>
      </c>
      <c r="E148" s="2">
        <f t="shared" si="22"/>
        <v>86150.3346467445</v>
      </c>
      <c r="F148" s="2">
        <f t="shared" si="18"/>
        <v>365.8603960707457</v>
      </c>
      <c r="G148" s="2">
        <f t="shared" si="23"/>
        <v>35859.59940877456</v>
      </c>
      <c r="H148" s="1">
        <f t="shared" si="19"/>
        <v>94140.40059122545</v>
      </c>
    </row>
    <row r="149" spans="1:8" ht="12.75">
      <c r="A149" s="4">
        <f t="shared" si="20"/>
        <v>140</v>
      </c>
      <c r="B149" s="2">
        <f t="shared" si="16"/>
        <v>877.7693097519356</v>
      </c>
      <c r="C149" s="3">
        <f t="shared" si="21"/>
        <v>122887.70336527113</v>
      </c>
      <c r="D149" s="2">
        <f t="shared" si="17"/>
        <v>509.9271698691399</v>
      </c>
      <c r="E149" s="2">
        <f t="shared" si="22"/>
        <v>86660.26181661364</v>
      </c>
      <c r="F149" s="2">
        <f t="shared" si="18"/>
        <v>367.84213988279566</v>
      </c>
      <c r="G149" s="2">
        <f t="shared" si="23"/>
        <v>36227.44154865735</v>
      </c>
      <c r="H149" s="1">
        <f t="shared" si="19"/>
        <v>93772.55845134266</v>
      </c>
    </row>
    <row r="150" spans="1:8" ht="12.75">
      <c r="A150" s="4">
        <f t="shared" si="20"/>
        <v>141</v>
      </c>
      <c r="B150" s="2">
        <f t="shared" si="16"/>
        <v>877.7693097519356</v>
      </c>
      <c r="C150" s="3">
        <f t="shared" si="21"/>
        <v>123765.47267502306</v>
      </c>
      <c r="D150" s="2">
        <f t="shared" si="17"/>
        <v>507.93469161144145</v>
      </c>
      <c r="E150" s="2">
        <f t="shared" si="22"/>
        <v>87168.19650822508</v>
      </c>
      <c r="F150" s="2">
        <f t="shared" si="18"/>
        <v>369.8346181404941</v>
      </c>
      <c r="G150" s="2">
        <f t="shared" si="23"/>
        <v>36597.27616679784</v>
      </c>
      <c r="H150" s="1">
        <f t="shared" si="19"/>
        <v>93402.72383320215</v>
      </c>
    </row>
    <row r="151" spans="1:8" ht="12.75">
      <c r="A151" s="4">
        <f t="shared" si="20"/>
        <v>142</v>
      </c>
      <c r="B151" s="2">
        <f t="shared" si="16"/>
        <v>877.7693097519356</v>
      </c>
      <c r="C151" s="3">
        <f t="shared" si="21"/>
        <v>124643.241984775</v>
      </c>
      <c r="D151" s="2">
        <f t="shared" si="17"/>
        <v>505.93142076318054</v>
      </c>
      <c r="E151" s="2">
        <f t="shared" si="22"/>
        <v>87674.12792898827</v>
      </c>
      <c r="F151" s="2">
        <f t="shared" si="18"/>
        <v>371.837888988755</v>
      </c>
      <c r="G151" s="2">
        <f t="shared" si="23"/>
        <v>36969.114055786595</v>
      </c>
      <c r="H151" s="1">
        <f t="shared" si="19"/>
        <v>93030.8859442134</v>
      </c>
    </row>
    <row r="152" spans="1:8" ht="12.75">
      <c r="A152" s="4">
        <f t="shared" si="20"/>
        <v>143</v>
      </c>
      <c r="B152" s="2">
        <f t="shared" si="16"/>
        <v>877.7693097519356</v>
      </c>
      <c r="C152" s="3">
        <f t="shared" si="21"/>
        <v>125521.01129452694</v>
      </c>
      <c r="D152" s="2">
        <f t="shared" si="17"/>
        <v>503.9172988644916</v>
      </c>
      <c r="E152" s="2">
        <f t="shared" si="22"/>
        <v>88178.04522785275</v>
      </c>
      <c r="F152" s="2">
        <f t="shared" si="18"/>
        <v>373.85201088744395</v>
      </c>
      <c r="G152" s="2">
        <f t="shared" si="23"/>
        <v>37342.96606667404</v>
      </c>
      <c r="H152" s="1">
        <f t="shared" si="19"/>
        <v>92657.03393332596</v>
      </c>
    </row>
    <row r="153" spans="1:8" ht="12.75">
      <c r="A153" s="4">
        <f t="shared" si="20"/>
        <v>144</v>
      </c>
      <c r="B153" s="2">
        <f t="shared" si="16"/>
        <v>877.7693097519356</v>
      </c>
      <c r="C153" s="3">
        <f t="shared" si="21"/>
        <v>126398.78060427887</v>
      </c>
      <c r="D153" s="2">
        <f t="shared" si="17"/>
        <v>501.8922671388512</v>
      </c>
      <c r="E153" s="2">
        <f t="shared" si="22"/>
        <v>88679.93749499161</v>
      </c>
      <c r="F153" s="2">
        <f t="shared" si="18"/>
        <v>375.87704261308437</v>
      </c>
      <c r="G153" s="2">
        <f t="shared" si="23"/>
        <v>37718.843109287125</v>
      </c>
      <c r="H153" s="1">
        <f t="shared" si="19"/>
        <v>92281.15689071288</v>
      </c>
    </row>
    <row r="154" spans="1:8" ht="12.75">
      <c r="A154" s="4">
        <f t="shared" si="20"/>
        <v>145</v>
      </c>
      <c r="B154" s="2">
        <f t="shared" si="16"/>
        <v>877.7693097519356</v>
      </c>
      <c r="C154" s="3">
        <f t="shared" si="21"/>
        <v>127276.54991403081</v>
      </c>
      <c r="D154" s="2">
        <f t="shared" si="17"/>
        <v>499.85626649136367</v>
      </c>
      <c r="E154" s="2">
        <f t="shared" si="22"/>
        <v>89179.79376148297</v>
      </c>
      <c r="F154" s="2">
        <f t="shared" si="18"/>
        <v>377.9130432605719</v>
      </c>
      <c r="G154" s="2">
        <f t="shared" si="23"/>
        <v>38096.7561525477</v>
      </c>
      <c r="H154" s="1">
        <f t="shared" si="19"/>
        <v>91903.24384745231</v>
      </c>
    </row>
    <row r="155" spans="1:8" ht="12.75">
      <c r="A155" s="4">
        <f t="shared" si="20"/>
        <v>146</v>
      </c>
      <c r="B155" s="2">
        <f t="shared" si="16"/>
        <v>877.7693097519356</v>
      </c>
      <c r="C155" s="3">
        <f t="shared" si="21"/>
        <v>128154.31922378275</v>
      </c>
      <c r="D155" s="2">
        <f t="shared" si="17"/>
        <v>497.80923750703585</v>
      </c>
      <c r="E155" s="2">
        <f t="shared" si="22"/>
        <v>89677.60299899001</v>
      </c>
      <c r="F155" s="2">
        <f t="shared" si="18"/>
        <v>379.9600722448997</v>
      </c>
      <c r="G155" s="2">
        <f t="shared" si="23"/>
        <v>38476.7162247926</v>
      </c>
      <c r="H155" s="1">
        <f t="shared" si="19"/>
        <v>91523.2837752074</v>
      </c>
    </row>
    <row r="156" spans="1:8" ht="12.75">
      <c r="A156" s="4">
        <f t="shared" si="20"/>
        <v>147</v>
      </c>
      <c r="B156" s="2">
        <f t="shared" si="16"/>
        <v>877.7693097519356</v>
      </c>
      <c r="C156" s="3">
        <f t="shared" si="21"/>
        <v>129032.08853353468</v>
      </c>
      <c r="D156" s="2">
        <f t="shared" si="17"/>
        <v>495.7511204490424</v>
      </c>
      <c r="E156" s="2">
        <f t="shared" si="22"/>
        <v>90173.35411943906</v>
      </c>
      <c r="F156" s="2">
        <f t="shared" si="18"/>
        <v>382.0181893028932</v>
      </c>
      <c r="G156" s="2">
        <f t="shared" si="23"/>
        <v>38858.734414095496</v>
      </c>
      <c r="H156" s="1">
        <f t="shared" si="19"/>
        <v>91141.2655859045</v>
      </c>
    </row>
    <row r="157" spans="1:8" ht="12.75">
      <c r="A157" s="4">
        <f t="shared" si="20"/>
        <v>148</v>
      </c>
      <c r="B157" s="2">
        <f t="shared" si="16"/>
        <v>877.7693097519356</v>
      </c>
      <c r="C157" s="3">
        <f t="shared" si="21"/>
        <v>129909.85784328662</v>
      </c>
      <c r="D157" s="2">
        <f t="shared" si="17"/>
        <v>493.6818552569851</v>
      </c>
      <c r="E157" s="2">
        <f t="shared" si="22"/>
        <v>90667.03597469605</v>
      </c>
      <c r="F157" s="2">
        <f t="shared" si="18"/>
        <v>384.08745449495046</v>
      </c>
      <c r="G157" s="2">
        <f t="shared" si="23"/>
        <v>39242.82186859044</v>
      </c>
      <c r="H157" s="1">
        <f t="shared" si="19"/>
        <v>90757.17813140956</v>
      </c>
    </row>
    <row r="158" spans="1:8" ht="12.75">
      <c r="A158" s="4">
        <f t="shared" si="20"/>
        <v>149</v>
      </c>
      <c r="B158" s="2">
        <f t="shared" si="16"/>
        <v>877.7693097519356</v>
      </c>
      <c r="C158" s="3">
        <f t="shared" si="21"/>
        <v>130787.62715303856</v>
      </c>
      <c r="D158" s="2">
        <f t="shared" si="17"/>
        <v>491.60138154513754</v>
      </c>
      <c r="E158" s="2">
        <f t="shared" si="22"/>
        <v>91158.63735624119</v>
      </c>
      <c r="F158" s="2">
        <f t="shared" si="18"/>
        <v>386.167928206798</v>
      </c>
      <c r="G158" s="2">
        <f t="shared" si="23"/>
        <v>39628.98979679724</v>
      </c>
      <c r="H158" s="1">
        <f t="shared" si="19"/>
        <v>90371.01020320275</v>
      </c>
    </row>
    <row r="159" spans="1:8" ht="12.75">
      <c r="A159" s="4">
        <f t="shared" si="20"/>
        <v>150</v>
      </c>
      <c r="B159" s="2">
        <f t="shared" si="16"/>
        <v>877.7693097519356</v>
      </c>
      <c r="C159" s="3">
        <f t="shared" si="21"/>
        <v>131665.3964627905</v>
      </c>
      <c r="D159" s="2">
        <f t="shared" si="17"/>
        <v>489.5096386006841</v>
      </c>
      <c r="E159" s="2">
        <f t="shared" si="22"/>
        <v>91648.14699484187</v>
      </c>
      <c r="F159" s="2">
        <f t="shared" si="18"/>
        <v>388.25967115125144</v>
      </c>
      <c r="G159" s="2">
        <f t="shared" si="23"/>
        <v>40017.249467948495</v>
      </c>
      <c r="H159" s="1">
        <f t="shared" si="19"/>
        <v>89982.7505320515</v>
      </c>
    </row>
    <row r="160" spans="1:8" ht="12.75">
      <c r="A160" s="4">
        <f t="shared" si="20"/>
        <v>151</v>
      </c>
      <c r="B160" s="2">
        <f t="shared" si="16"/>
        <v>877.7693097519356</v>
      </c>
      <c r="C160" s="3">
        <f t="shared" si="21"/>
        <v>132543.16577254242</v>
      </c>
      <c r="D160" s="2">
        <f t="shared" si="17"/>
        <v>487.4065653819481</v>
      </c>
      <c r="E160" s="2">
        <f t="shared" si="22"/>
        <v>92135.55356022381</v>
      </c>
      <c r="F160" s="2">
        <f t="shared" si="18"/>
        <v>390.36274436998747</v>
      </c>
      <c r="G160" s="2">
        <f t="shared" si="23"/>
        <v>40407.61221231848</v>
      </c>
      <c r="H160" s="1">
        <f t="shared" si="19"/>
        <v>89592.38778768151</v>
      </c>
    </row>
    <row r="161" spans="1:8" ht="12.75">
      <c r="A161" s="4">
        <f t="shared" si="20"/>
        <v>152</v>
      </c>
      <c r="B161" s="2">
        <f t="shared" si="16"/>
        <v>877.7693097519356</v>
      </c>
      <c r="C161" s="3">
        <f t="shared" si="21"/>
        <v>133420.93508229434</v>
      </c>
      <c r="D161" s="2">
        <f t="shared" si="17"/>
        <v>485.29210051661056</v>
      </c>
      <c r="E161" s="2">
        <f t="shared" si="22"/>
        <v>92620.84566074042</v>
      </c>
      <c r="F161" s="2">
        <f t="shared" si="18"/>
        <v>392.477209235325</v>
      </c>
      <c r="G161" s="2">
        <f t="shared" si="23"/>
        <v>40800.08942155381</v>
      </c>
      <c r="H161" s="1">
        <f t="shared" si="19"/>
        <v>89199.9105784462</v>
      </c>
    </row>
    <row r="162" spans="1:8" ht="12.75">
      <c r="A162" s="4">
        <f t="shared" si="20"/>
        <v>153</v>
      </c>
      <c r="B162" s="2">
        <f t="shared" si="16"/>
        <v>877.7693097519356</v>
      </c>
      <c r="C162" s="3">
        <f t="shared" si="21"/>
        <v>134298.70439204626</v>
      </c>
      <c r="D162" s="2">
        <f t="shared" si="17"/>
        <v>483.1661822999193</v>
      </c>
      <c r="E162" s="2">
        <f t="shared" si="22"/>
        <v>93104.01184304034</v>
      </c>
      <c r="F162" s="2">
        <f t="shared" si="18"/>
        <v>394.6031274520163</v>
      </c>
      <c r="G162" s="2">
        <f t="shared" si="23"/>
        <v>41194.69254900582</v>
      </c>
      <c r="H162" s="1">
        <f t="shared" si="19"/>
        <v>88805.30745099418</v>
      </c>
    </row>
    <row r="163" spans="1:8" ht="12.75">
      <c r="A163" s="4">
        <f t="shared" si="20"/>
        <v>154</v>
      </c>
      <c r="B163" s="2">
        <f t="shared" si="16"/>
        <v>877.7693097519356</v>
      </c>
      <c r="C163" s="3">
        <f t="shared" si="21"/>
        <v>135176.47370179818</v>
      </c>
      <c r="D163" s="2">
        <f t="shared" si="17"/>
        <v>481.0287486928875</v>
      </c>
      <c r="E163" s="2">
        <f t="shared" si="22"/>
        <v>93585.04059173322</v>
      </c>
      <c r="F163" s="2">
        <f t="shared" si="18"/>
        <v>396.74056105904805</v>
      </c>
      <c r="G163" s="2">
        <f t="shared" si="23"/>
        <v>41591.43311006487</v>
      </c>
      <c r="H163" s="1">
        <f t="shared" si="19"/>
        <v>88408.56688993513</v>
      </c>
    </row>
    <row r="164" spans="1:8" ht="12.75">
      <c r="A164" s="4">
        <f t="shared" si="20"/>
        <v>155</v>
      </c>
      <c r="B164" s="2">
        <f t="shared" si="16"/>
        <v>877.7693097519356</v>
      </c>
      <c r="C164" s="3">
        <f t="shared" si="21"/>
        <v>136054.2430115501</v>
      </c>
      <c r="D164" s="2">
        <f t="shared" si="17"/>
        <v>478.8797373204844</v>
      </c>
      <c r="E164" s="2">
        <f t="shared" si="22"/>
        <v>94063.92032905371</v>
      </c>
      <c r="F164" s="2">
        <f t="shared" si="18"/>
        <v>398.88957243145114</v>
      </c>
      <c r="G164" s="2">
        <f t="shared" si="23"/>
        <v>41990.32268249632</v>
      </c>
      <c r="H164" s="1">
        <f t="shared" si="19"/>
        <v>88009.67731750368</v>
      </c>
    </row>
    <row r="165" spans="1:8" ht="12.75">
      <c r="A165" s="4">
        <f t="shared" si="20"/>
        <v>156</v>
      </c>
      <c r="B165" s="2">
        <f t="shared" si="16"/>
        <v>877.7693097519356</v>
      </c>
      <c r="C165" s="3">
        <f t="shared" si="21"/>
        <v>136932.01232130203</v>
      </c>
      <c r="D165" s="2">
        <f t="shared" si="17"/>
        <v>476.7190854698142</v>
      </c>
      <c r="E165" s="2">
        <f t="shared" si="22"/>
        <v>94540.63941452352</v>
      </c>
      <c r="F165" s="2">
        <f t="shared" si="18"/>
        <v>401.05022428212135</v>
      </c>
      <c r="G165" s="2">
        <f t="shared" si="23"/>
        <v>42391.372906778444</v>
      </c>
      <c r="H165" s="1">
        <f t="shared" si="19"/>
        <v>87608.62709322156</v>
      </c>
    </row>
    <row r="166" spans="1:8" ht="12.75">
      <c r="A166" s="4">
        <f t="shared" si="20"/>
        <v>157</v>
      </c>
      <c r="B166" s="2">
        <f t="shared" si="16"/>
        <v>877.7693097519356</v>
      </c>
      <c r="C166" s="3">
        <f t="shared" si="21"/>
        <v>137809.78163105395</v>
      </c>
      <c r="D166" s="2">
        <f t="shared" si="17"/>
        <v>474.5467300882861</v>
      </c>
      <c r="E166" s="2">
        <f t="shared" si="22"/>
        <v>95015.18614461181</v>
      </c>
      <c r="F166" s="2">
        <f t="shared" si="18"/>
        <v>403.22257966364947</v>
      </c>
      <c r="G166" s="2">
        <f t="shared" si="23"/>
        <v>42794.59548644209</v>
      </c>
      <c r="H166" s="1">
        <f t="shared" si="19"/>
        <v>87205.4045135579</v>
      </c>
    </row>
    <row r="167" spans="1:8" ht="12.75">
      <c r="A167" s="4">
        <f t="shared" si="20"/>
        <v>158</v>
      </c>
      <c r="B167" s="2">
        <f t="shared" si="16"/>
        <v>877.7693097519356</v>
      </c>
      <c r="C167" s="3">
        <f t="shared" si="21"/>
        <v>138687.55094080587</v>
      </c>
      <c r="D167" s="2">
        <f t="shared" si="17"/>
        <v>472.36260778177467</v>
      </c>
      <c r="E167" s="2">
        <f t="shared" si="22"/>
        <v>95487.54875239359</v>
      </c>
      <c r="F167" s="2">
        <f t="shared" si="18"/>
        <v>405.4067019701609</v>
      </c>
      <c r="G167" s="2">
        <f t="shared" si="23"/>
        <v>43200.002188412254</v>
      </c>
      <c r="H167" s="1">
        <f t="shared" si="19"/>
        <v>86799.99781158775</v>
      </c>
    </row>
    <row r="168" spans="1:8" ht="12.75">
      <c r="A168" s="4">
        <f t="shared" si="20"/>
        <v>159</v>
      </c>
      <c r="B168" s="2">
        <f t="shared" si="16"/>
        <v>877.7693097519356</v>
      </c>
      <c r="C168" s="3">
        <f t="shared" si="21"/>
        <v>139565.3202505578</v>
      </c>
      <c r="D168" s="2">
        <f t="shared" si="17"/>
        <v>470.1666548127696</v>
      </c>
      <c r="E168" s="2">
        <f t="shared" si="22"/>
        <v>95957.71540720636</v>
      </c>
      <c r="F168" s="2">
        <f t="shared" si="18"/>
        <v>407.602654939166</v>
      </c>
      <c r="G168" s="2">
        <f t="shared" si="23"/>
        <v>43607.60484335142</v>
      </c>
      <c r="H168" s="1">
        <f t="shared" si="19"/>
        <v>86392.39515664858</v>
      </c>
    </row>
    <row r="169" spans="1:8" ht="12.75">
      <c r="A169" s="4">
        <f t="shared" si="20"/>
        <v>160</v>
      </c>
      <c r="B169" s="2">
        <f t="shared" si="16"/>
        <v>877.7693097519356</v>
      </c>
      <c r="C169" s="3">
        <f t="shared" si="21"/>
        <v>140443.08956030972</v>
      </c>
      <c r="D169" s="2">
        <f t="shared" si="17"/>
        <v>467.95880709851576</v>
      </c>
      <c r="E169" s="2">
        <f t="shared" si="22"/>
        <v>96425.67421430488</v>
      </c>
      <c r="F169" s="2">
        <f t="shared" si="18"/>
        <v>409.8105026534198</v>
      </c>
      <c r="G169" s="2">
        <f t="shared" si="23"/>
        <v>44017.41534600484</v>
      </c>
      <c r="H169" s="1">
        <f t="shared" si="19"/>
        <v>85982.58465399516</v>
      </c>
    </row>
    <row r="170" spans="1:8" ht="12.75">
      <c r="A170" s="4">
        <f t="shared" si="20"/>
        <v>161</v>
      </c>
      <c r="B170" s="2">
        <f t="shared" si="16"/>
        <v>877.7693097519356</v>
      </c>
      <c r="C170" s="3">
        <f t="shared" si="21"/>
        <v>141320.85887006164</v>
      </c>
      <c r="D170" s="2">
        <f t="shared" si="17"/>
        <v>465.73900020914306</v>
      </c>
      <c r="E170" s="2">
        <f t="shared" si="22"/>
        <v>96891.41321451402</v>
      </c>
      <c r="F170" s="2">
        <f t="shared" si="18"/>
        <v>412.0303095427925</v>
      </c>
      <c r="G170" s="2">
        <f t="shared" si="23"/>
        <v>44429.445655547635</v>
      </c>
      <c r="H170" s="1">
        <f t="shared" si="19"/>
        <v>85570.55434445236</v>
      </c>
    </row>
    <row r="171" spans="1:8" ht="12.75">
      <c r="A171" s="4">
        <f t="shared" si="20"/>
        <v>162</v>
      </c>
      <c r="B171" s="2">
        <f t="shared" si="16"/>
        <v>877.7693097519356</v>
      </c>
      <c r="C171" s="3">
        <f t="shared" si="21"/>
        <v>142198.62817981356</v>
      </c>
      <c r="D171" s="2">
        <f t="shared" si="17"/>
        <v>463.50716936578635</v>
      </c>
      <c r="E171" s="2">
        <f t="shared" si="22"/>
        <v>97354.9203838798</v>
      </c>
      <c r="F171" s="2">
        <f t="shared" si="18"/>
        <v>414.2621403861492</v>
      </c>
      <c r="G171" s="2">
        <f t="shared" si="23"/>
        <v>44843.707795933784</v>
      </c>
      <c r="H171" s="1">
        <f t="shared" si="19"/>
        <v>85156.29220406621</v>
      </c>
    </row>
    <row r="172" spans="1:8" ht="12.75">
      <c r="A172" s="4">
        <f t="shared" si="20"/>
        <v>163</v>
      </c>
      <c r="B172" s="2">
        <f t="shared" si="16"/>
        <v>877.7693097519356</v>
      </c>
      <c r="C172" s="3">
        <f t="shared" si="21"/>
        <v>143076.39748956548</v>
      </c>
      <c r="D172" s="2">
        <f t="shared" si="17"/>
        <v>461.2632494386947</v>
      </c>
      <c r="E172" s="2">
        <f t="shared" si="22"/>
        <v>97816.18363331849</v>
      </c>
      <c r="F172" s="2">
        <f t="shared" si="18"/>
        <v>416.5060603132409</v>
      </c>
      <c r="G172" s="2">
        <f t="shared" si="23"/>
        <v>45260.21385624703</v>
      </c>
      <c r="H172" s="1">
        <f t="shared" si="19"/>
        <v>84739.78614375298</v>
      </c>
    </row>
    <row r="173" spans="1:8" ht="12.75">
      <c r="A173" s="4">
        <f t="shared" si="20"/>
        <v>164</v>
      </c>
      <c r="B173" s="2">
        <f t="shared" si="16"/>
        <v>877.7693097519356</v>
      </c>
      <c r="C173" s="3">
        <f t="shared" si="21"/>
        <v>143954.1667993174</v>
      </c>
      <c r="D173" s="2">
        <f t="shared" si="17"/>
        <v>459.0071749453312</v>
      </c>
      <c r="E173" s="2">
        <f t="shared" si="22"/>
        <v>98275.19080826383</v>
      </c>
      <c r="F173" s="2">
        <f t="shared" si="18"/>
        <v>418.76213480660437</v>
      </c>
      <c r="G173" s="2">
        <f t="shared" si="23"/>
        <v>45678.97599105363</v>
      </c>
      <c r="H173" s="1">
        <f t="shared" si="19"/>
        <v>84321.02400894638</v>
      </c>
    </row>
    <row r="174" spans="1:8" ht="12.75">
      <c r="A174" s="4">
        <f t="shared" si="20"/>
        <v>165</v>
      </c>
      <c r="B174" s="2">
        <f t="shared" si="16"/>
        <v>877.7693097519356</v>
      </c>
      <c r="C174" s="3">
        <f t="shared" si="21"/>
        <v>144831.93610906933</v>
      </c>
      <c r="D174" s="2">
        <f t="shared" si="17"/>
        <v>456.7388800484621</v>
      </c>
      <c r="E174" s="2">
        <f t="shared" si="22"/>
        <v>98731.92968831229</v>
      </c>
      <c r="F174" s="2">
        <f t="shared" si="18"/>
        <v>421.0304297034735</v>
      </c>
      <c r="G174" s="2">
        <f t="shared" si="23"/>
        <v>46100.006420757105</v>
      </c>
      <c r="H174" s="1">
        <f t="shared" si="19"/>
        <v>83899.9935792429</v>
      </c>
    </row>
    <row r="175" spans="1:8" ht="12.75">
      <c r="A175" s="4">
        <f t="shared" si="20"/>
        <v>166</v>
      </c>
      <c r="B175" s="2">
        <f t="shared" si="16"/>
        <v>877.7693097519356</v>
      </c>
      <c r="C175" s="3">
        <f t="shared" si="21"/>
        <v>145709.70541882125</v>
      </c>
      <c r="D175" s="2">
        <f t="shared" si="17"/>
        <v>454.4582985542352</v>
      </c>
      <c r="E175" s="2">
        <f t="shared" si="22"/>
        <v>99186.38798686652</v>
      </c>
      <c r="F175" s="2">
        <f t="shared" si="18"/>
        <v>423.31101119770034</v>
      </c>
      <c r="G175" s="2">
        <f t="shared" si="23"/>
        <v>46523.317431954805</v>
      </c>
      <c r="H175" s="1">
        <f t="shared" si="19"/>
        <v>83476.68256804519</v>
      </c>
    </row>
    <row r="176" spans="1:8" ht="12.75">
      <c r="A176" s="4">
        <f t="shared" si="20"/>
        <v>167</v>
      </c>
      <c r="B176" s="2">
        <f t="shared" si="16"/>
        <v>877.7693097519356</v>
      </c>
      <c r="C176" s="3">
        <f t="shared" si="21"/>
        <v>146587.47472857317</v>
      </c>
      <c r="D176" s="2">
        <f t="shared" si="17"/>
        <v>452.1653639102478</v>
      </c>
      <c r="E176" s="2">
        <f t="shared" si="22"/>
        <v>99638.55335077677</v>
      </c>
      <c r="F176" s="2">
        <f t="shared" si="18"/>
        <v>425.6039458416878</v>
      </c>
      <c r="G176" s="2">
        <f t="shared" si="23"/>
        <v>46948.92137779649</v>
      </c>
      <c r="H176" s="1">
        <f t="shared" si="19"/>
        <v>83051.07862220351</v>
      </c>
    </row>
    <row r="177" spans="1:8" ht="12.75">
      <c r="A177" s="4">
        <f t="shared" si="20"/>
        <v>168</v>
      </c>
      <c r="B177" s="2">
        <f t="shared" si="16"/>
        <v>877.7693097519356</v>
      </c>
      <c r="C177" s="3">
        <f t="shared" si="21"/>
        <v>147465.2440383251</v>
      </c>
      <c r="D177" s="2">
        <f t="shared" si="17"/>
        <v>449.8600092036053</v>
      </c>
      <c r="E177" s="2">
        <f t="shared" si="22"/>
        <v>100088.41335998038</v>
      </c>
      <c r="F177" s="2">
        <f t="shared" si="18"/>
        <v>427.9093005483303</v>
      </c>
      <c r="G177" s="2">
        <f t="shared" si="23"/>
        <v>47376.83067834482</v>
      </c>
      <c r="H177" s="1">
        <f t="shared" si="19"/>
        <v>82623.16932165518</v>
      </c>
    </row>
    <row r="178" spans="1:8" ht="12.75">
      <c r="A178" s="4">
        <f t="shared" si="20"/>
        <v>169</v>
      </c>
      <c r="B178" s="2">
        <f t="shared" si="16"/>
        <v>877.7693097519356</v>
      </c>
      <c r="C178" s="3">
        <f t="shared" si="21"/>
        <v>148343.01334807702</v>
      </c>
      <c r="D178" s="2">
        <f t="shared" si="17"/>
        <v>447.5421671589684</v>
      </c>
      <c r="E178" s="2">
        <f t="shared" si="22"/>
        <v>100535.95552713935</v>
      </c>
      <c r="F178" s="2">
        <f t="shared" si="18"/>
        <v>430.22714259296714</v>
      </c>
      <c r="G178" s="2">
        <f t="shared" si="23"/>
        <v>47807.057820937785</v>
      </c>
      <c r="H178" s="1">
        <f t="shared" si="19"/>
        <v>82192.94217906221</v>
      </c>
    </row>
    <row r="179" spans="1:8" ht="12.75">
      <c r="A179" s="4">
        <f t="shared" si="20"/>
        <v>170</v>
      </c>
      <c r="B179" s="2">
        <f t="shared" si="16"/>
        <v>877.7693097519356</v>
      </c>
      <c r="C179" s="3">
        <f t="shared" si="21"/>
        <v>149220.78265782894</v>
      </c>
      <c r="D179" s="2">
        <f t="shared" si="17"/>
        <v>445.2117701365899</v>
      </c>
      <c r="E179" s="2">
        <f t="shared" si="22"/>
        <v>100981.16729727594</v>
      </c>
      <c r="F179" s="2">
        <f t="shared" si="18"/>
        <v>432.55753961534566</v>
      </c>
      <c r="G179" s="2">
        <f t="shared" si="23"/>
        <v>48239.61536055313</v>
      </c>
      <c r="H179" s="1">
        <f t="shared" si="19"/>
        <v>81760.38463944687</v>
      </c>
    </row>
    <row r="180" spans="1:8" ht="12.75">
      <c r="A180" s="4">
        <f t="shared" si="20"/>
        <v>171</v>
      </c>
      <c r="B180" s="2">
        <f t="shared" si="16"/>
        <v>877.7693097519356</v>
      </c>
      <c r="C180" s="3">
        <f t="shared" si="21"/>
        <v>150098.55196758086</v>
      </c>
      <c r="D180" s="2">
        <f t="shared" si="17"/>
        <v>442.8687501303402</v>
      </c>
      <c r="E180" s="2">
        <f t="shared" si="22"/>
        <v>101424.03604740628</v>
      </c>
      <c r="F180" s="2">
        <f t="shared" si="18"/>
        <v>434.9005596215954</v>
      </c>
      <c r="G180" s="2">
        <f t="shared" si="23"/>
        <v>48674.51592017472</v>
      </c>
      <c r="H180" s="1">
        <f t="shared" si="19"/>
        <v>81325.48407982528</v>
      </c>
    </row>
    <row r="181" spans="1:8" ht="12.75">
      <c r="A181" s="4">
        <f t="shared" si="20"/>
        <v>172</v>
      </c>
      <c r="B181" s="2">
        <f t="shared" si="16"/>
        <v>877.7693097519356</v>
      </c>
      <c r="C181" s="3">
        <f t="shared" si="21"/>
        <v>150976.32127733278</v>
      </c>
      <c r="D181" s="2">
        <f t="shared" si="17"/>
        <v>440.51303876572314</v>
      </c>
      <c r="E181" s="2">
        <f t="shared" si="22"/>
        <v>101864.549086172</v>
      </c>
      <c r="F181" s="2">
        <f t="shared" si="18"/>
        <v>437.2562709862124</v>
      </c>
      <c r="G181" s="2">
        <f t="shared" si="23"/>
        <v>49111.77219116093</v>
      </c>
      <c r="H181" s="1">
        <f t="shared" si="19"/>
        <v>80888.22780883906</v>
      </c>
    </row>
    <row r="182" spans="1:8" ht="12.75">
      <c r="A182" s="4">
        <f t="shared" si="20"/>
        <v>173</v>
      </c>
      <c r="B182" s="2">
        <f t="shared" si="16"/>
        <v>877.7693097519356</v>
      </c>
      <c r="C182" s="3">
        <f t="shared" si="21"/>
        <v>151854.0905870847</v>
      </c>
      <c r="D182" s="2">
        <f t="shared" si="17"/>
        <v>438.1445672978811</v>
      </c>
      <c r="E182" s="2">
        <f t="shared" si="22"/>
        <v>102302.69365346989</v>
      </c>
      <c r="F182" s="2">
        <f t="shared" si="18"/>
        <v>439.62474245405446</v>
      </c>
      <c r="G182" s="2">
        <f t="shared" si="23"/>
        <v>49551.39693361499</v>
      </c>
      <c r="H182" s="1">
        <f t="shared" si="19"/>
        <v>80448.60306638501</v>
      </c>
    </row>
    <row r="183" spans="1:8" ht="12.75">
      <c r="A183" s="4">
        <f t="shared" si="20"/>
        <v>174</v>
      </c>
      <c r="B183" s="2">
        <f t="shared" si="16"/>
        <v>877.7693097519356</v>
      </c>
      <c r="C183" s="3">
        <f t="shared" si="21"/>
        <v>152731.85989683663</v>
      </c>
      <c r="D183" s="2">
        <f t="shared" si="17"/>
        <v>435.7632666095884</v>
      </c>
      <c r="E183" s="2">
        <f t="shared" si="22"/>
        <v>102738.45692007948</v>
      </c>
      <c r="F183" s="2">
        <f t="shared" si="18"/>
        <v>442.00604314234715</v>
      </c>
      <c r="G183" s="2">
        <f t="shared" si="23"/>
        <v>49993.40297675734</v>
      </c>
      <c r="H183" s="1">
        <f t="shared" si="19"/>
        <v>80006.59702324266</v>
      </c>
    </row>
    <row r="184" spans="1:8" ht="12.75">
      <c r="A184" s="4">
        <f t="shared" si="20"/>
        <v>175</v>
      </c>
      <c r="B184" s="2">
        <f t="shared" si="16"/>
        <v>877.7693097519356</v>
      </c>
      <c r="C184" s="3">
        <f t="shared" si="21"/>
        <v>153609.62920658855</v>
      </c>
      <c r="D184" s="2">
        <f t="shared" si="17"/>
        <v>433.369067209234</v>
      </c>
      <c r="E184" s="2">
        <f t="shared" si="22"/>
        <v>103171.82598728871</v>
      </c>
      <c r="F184" s="2">
        <f t="shared" si="18"/>
        <v>444.40024254270156</v>
      </c>
      <c r="G184" s="2">
        <f t="shared" si="23"/>
        <v>50437.80321930004</v>
      </c>
      <c r="H184" s="1">
        <f t="shared" si="19"/>
        <v>79562.19678069996</v>
      </c>
    </row>
    <row r="185" spans="1:8" ht="12.75">
      <c r="A185" s="4">
        <f t="shared" si="20"/>
        <v>176</v>
      </c>
      <c r="B185" s="2">
        <f t="shared" si="16"/>
        <v>877.7693097519356</v>
      </c>
      <c r="C185" s="3">
        <f t="shared" si="21"/>
        <v>154487.39851634047</v>
      </c>
      <c r="D185" s="2">
        <f t="shared" si="17"/>
        <v>430.96189922879455</v>
      </c>
      <c r="E185" s="2">
        <f t="shared" si="22"/>
        <v>103602.78788651752</v>
      </c>
      <c r="F185" s="2">
        <f t="shared" si="18"/>
        <v>446.807410523141</v>
      </c>
      <c r="G185" s="2">
        <f t="shared" si="23"/>
        <v>50884.61062982318</v>
      </c>
      <c r="H185" s="1">
        <f t="shared" si="19"/>
        <v>79115.38937017682</v>
      </c>
    </row>
    <row r="186" spans="1:8" ht="12.75">
      <c r="A186" s="4">
        <f t="shared" si="20"/>
        <v>177</v>
      </c>
      <c r="B186" s="2">
        <f t="shared" si="16"/>
        <v>877.7693097519356</v>
      </c>
      <c r="C186" s="3">
        <f t="shared" si="21"/>
        <v>155365.1678260924</v>
      </c>
      <c r="D186" s="2">
        <f t="shared" si="17"/>
        <v>428.5416924217943</v>
      </c>
      <c r="E186" s="2">
        <f t="shared" si="22"/>
        <v>104031.32957893932</v>
      </c>
      <c r="F186" s="2">
        <f t="shared" si="18"/>
        <v>449.22761733014124</v>
      </c>
      <c r="G186" s="2">
        <f t="shared" si="23"/>
        <v>51333.838247153326</v>
      </c>
      <c r="H186" s="1">
        <f t="shared" si="19"/>
        <v>78666.16175284667</v>
      </c>
    </row>
    <row r="187" spans="1:8" ht="12.75">
      <c r="A187" s="4">
        <f t="shared" si="20"/>
        <v>178</v>
      </c>
      <c r="B187" s="2">
        <f t="shared" si="16"/>
        <v>877.7693097519356</v>
      </c>
      <c r="C187" s="3">
        <f t="shared" si="21"/>
        <v>156242.93713584432</v>
      </c>
      <c r="D187" s="2">
        <f t="shared" si="17"/>
        <v>426.108376161256</v>
      </c>
      <c r="E187" s="2">
        <f t="shared" si="22"/>
        <v>104457.43795510057</v>
      </c>
      <c r="F187" s="2">
        <f t="shared" si="18"/>
        <v>451.6609335906796</v>
      </c>
      <c r="G187" s="2">
        <f t="shared" si="23"/>
        <v>51785.499180744</v>
      </c>
      <c r="H187" s="1">
        <f t="shared" si="19"/>
        <v>78214.500819256</v>
      </c>
    </row>
    <row r="188" spans="1:8" ht="12.75">
      <c r="A188" s="4">
        <f t="shared" si="20"/>
        <v>179</v>
      </c>
      <c r="B188" s="2">
        <f t="shared" si="16"/>
        <v>877.7693097519356</v>
      </c>
      <c r="C188" s="3">
        <f t="shared" si="21"/>
        <v>157120.70644559624</v>
      </c>
      <c r="D188" s="2">
        <f t="shared" si="17"/>
        <v>423.66187943764004</v>
      </c>
      <c r="E188" s="2">
        <f t="shared" si="22"/>
        <v>104881.09983453821</v>
      </c>
      <c r="F188" s="2">
        <f t="shared" si="18"/>
        <v>454.1074303142955</v>
      </c>
      <c r="G188" s="2">
        <f t="shared" si="23"/>
        <v>52239.6066110583</v>
      </c>
      <c r="H188" s="1">
        <f t="shared" si="19"/>
        <v>77760.39338894171</v>
      </c>
    </row>
    <row r="189" spans="1:8" ht="12.75">
      <c r="A189" s="4">
        <f t="shared" si="20"/>
        <v>180</v>
      </c>
      <c r="B189" s="2">
        <f t="shared" si="16"/>
        <v>877.7693097519356</v>
      </c>
      <c r="C189" s="3">
        <f t="shared" si="21"/>
        <v>157998.47575534816</v>
      </c>
      <c r="D189" s="2">
        <f t="shared" si="17"/>
        <v>421.20213085677074</v>
      </c>
      <c r="E189" s="2">
        <f t="shared" si="22"/>
        <v>105302.30196539497</v>
      </c>
      <c r="F189" s="2">
        <f t="shared" si="18"/>
        <v>456.56717889516483</v>
      </c>
      <c r="G189" s="2">
        <f t="shared" si="23"/>
        <v>52696.173789953464</v>
      </c>
      <c r="H189" s="1">
        <f t="shared" si="19"/>
        <v>77303.82621004654</v>
      </c>
    </row>
    <row r="190" spans="1:8" ht="12.75">
      <c r="A190" s="4">
        <f t="shared" si="20"/>
        <v>181</v>
      </c>
      <c r="B190" s="2">
        <f t="shared" si="16"/>
        <v>877.7693097519356</v>
      </c>
      <c r="C190" s="3">
        <f t="shared" si="21"/>
        <v>158876.24506510008</v>
      </c>
      <c r="D190" s="2">
        <f t="shared" si="17"/>
        <v>418.72905863775526</v>
      </c>
      <c r="E190" s="2">
        <f t="shared" si="22"/>
        <v>105721.03102403272</v>
      </c>
      <c r="F190" s="2">
        <f t="shared" si="18"/>
        <v>459.0402511141803</v>
      </c>
      <c r="G190" s="2">
        <f t="shared" si="23"/>
        <v>53155.214041067644</v>
      </c>
      <c r="H190" s="1">
        <f t="shared" si="19"/>
        <v>76844.78595893236</v>
      </c>
    </row>
    <row r="191" spans="1:8" ht="12.75">
      <c r="A191" s="4">
        <f t="shared" si="20"/>
        <v>182</v>
      </c>
      <c r="B191" s="2">
        <f t="shared" si="16"/>
        <v>877.7693097519356</v>
      </c>
      <c r="C191" s="3">
        <f t="shared" si="21"/>
        <v>159754.014374852</v>
      </c>
      <c r="D191" s="2">
        <f t="shared" si="17"/>
        <v>416.2425906108868</v>
      </c>
      <c r="E191" s="2">
        <f t="shared" si="22"/>
        <v>106137.27361464361</v>
      </c>
      <c r="F191" s="2">
        <f t="shared" si="18"/>
        <v>461.5267191410488</v>
      </c>
      <c r="G191" s="2">
        <f t="shared" si="23"/>
        <v>53616.74076020869</v>
      </c>
      <c r="H191" s="1">
        <f t="shared" si="19"/>
        <v>76383.25923979131</v>
      </c>
    </row>
    <row r="192" spans="1:8" ht="12.75">
      <c r="A192" s="4">
        <f t="shared" si="20"/>
        <v>183</v>
      </c>
      <c r="B192" s="2">
        <f t="shared" si="16"/>
        <v>877.7693097519356</v>
      </c>
      <c r="C192" s="3">
        <f t="shared" si="21"/>
        <v>160631.78368460393</v>
      </c>
      <c r="D192" s="2">
        <f t="shared" si="17"/>
        <v>413.74265421553974</v>
      </c>
      <c r="E192" s="2">
        <f t="shared" si="22"/>
        <v>106551.01626885915</v>
      </c>
      <c r="F192" s="2">
        <f t="shared" si="18"/>
        <v>464.0266555363958</v>
      </c>
      <c r="G192" s="2">
        <f t="shared" si="23"/>
        <v>54080.76741574508</v>
      </c>
      <c r="H192" s="1">
        <f t="shared" si="19"/>
        <v>75919.23258425492</v>
      </c>
    </row>
    <row r="193" spans="1:8" ht="12.75">
      <c r="A193" s="4">
        <f t="shared" si="20"/>
        <v>184</v>
      </c>
      <c r="B193" s="2">
        <f t="shared" si="16"/>
        <v>877.7693097519356</v>
      </c>
      <c r="C193" s="3">
        <f t="shared" si="21"/>
        <v>161509.55299435585</v>
      </c>
      <c r="D193" s="2">
        <f t="shared" si="17"/>
        <v>411.2291764980507</v>
      </c>
      <c r="E193" s="2">
        <f t="shared" si="22"/>
        <v>106962.2454453572</v>
      </c>
      <c r="F193" s="2">
        <f t="shared" si="18"/>
        <v>466.54013325388485</v>
      </c>
      <c r="G193" s="2">
        <f t="shared" si="23"/>
        <v>54547.307548998964</v>
      </c>
      <c r="H193" s="1">
        <f t="shared" si="19"/>
        <v>75452.69245100103</v>
      </c>
    </row>
    <row r="194" spans="1:8" ht="12.75">
      <c r="A194" s="4">
        <f t="shared" si="20"/>
        <v>185</v>
      </c>
      <c r="B194" s="2">
        <f t="shared" si="16"/>
        <v>877.7693097519356</v>
      </c>
      <c r="C194" s="3">
        <f t="shared" si="21"/>
        <v>162387.32230410777</v>
      </c>
      <c r="D194" s="2">
        <f t="shared" si="17"/>
        <v>408.70208410959236</v>
      </c>
      <c r="E194" s="2">
        <f t="shared" si="22"/>
        <v>107370.9475294668</v>
      </c>
      <c r="F194" s="2">
        <f t="shared" si="18"/>
        <v>469.0672256423432</v>
      </c>
      <c r="G194" s="2">
        <f t="shared" si="23"/>
        <v>55016.37477464131</v>
      </c>
      <c r="H194" s="1">
        <f t="shared" si="19"/>
        <v>74983.6252253587</v>
      </c>
    </row>
    <row r="195" spans="1:8" ht="12.75">
      <c r="A195" s="4">
        <f t="shared" si="20"/>
        <v>186</v>
      </c>
      <c r="B195" s="2">
        <f t="shared" si="16"/>
        <v>877.7693097519356</v>
      </c>
      <c r="C195" s="3">
        <f t="shared" si="21"/>
        <v>163265.0916138597</v>
      </c>
      <c r="D195" s="2">
        <f t="shared" si="17"/>
        <v>406.16130330402945</v>
      </c>
      <c r="E195" s="2">
        <f t="shared" si="22"/>
        <v>107777.10883277083</v>
      </c>
      <c r="F195" s="2">
        <f t="shared" si="18"/>
        <v>471.6080064479061</v>
      </c>
      <c r="G195" s="2">
        <f t="shared" si="23"/>
        <v>55487.98278108921</v>
      </c>
      <c r="H195" s="1">
        <f t="shared" si="19"/>
        <v>74512.0172189108</v>
      </c>
    </row>
    <row r="196" spans="1:8" ht="12.75">
      <c r="A196" s="4">
        <f t="shared" si="20"/>
        <v>187</v>
      </c>
      <c r="B196" s="2">
        <f t="shared" si="16"/>
        <v>877.7693097519356</v>
      </c>
      <c r="C196" s="3">
        <f t="shared" si="21"/>
        <v>164142.86092361162</v>
      </c>
      <c r="D196" s="2">
        <f t="shared" si="17"/>
        <v>403.6067599357703</v>
      </c>
      <c r="E196" s="2">
        <f t="shared" si="22"/>
        <v>108180.7155927066</v>
      </c>
      <c r="F196" s="2">
        <f t="shared" si="18"/>
        <v>474.16254981616527</v>
      </c>
      <c r="G196" s="2">
        <f t="shared" si="23"/>
        <v>55962.145330905376</v>
      </c>
      <c r="H196" s="1">
        <f t="shared" si="19"/>
        <v>74037.85466909462</v>
      </c>
    </row>
    <row r="197" spans="1:8" ht="12.75">
      <c r="A197" s="4">
        <f t="shared" si="20"/>
        <v>188</v>
      </c>
      <c r="B197" s="2">
        <f t="shared" si="16"/>
        <v>877.7693097519356</v>
      </c>
      <c r="C197" s="3">
        <f t="shared" si="21"/>
        <v>165020.63023336354</v>
      </c>
      <c r="D197" s="2">
        <f t="shared" si="17"/>
        <v>401.03837945759926</v>
      </c>
      <c r="E197" s="2">
        <f t="shared" si="22"/>
        <v>108581.75397216421</v>
      </c>
      <c r="F197" s="2">
        <f t="shared" si="18"/>
        <v>476.7309302943363</v>
      </c>
      <c r="G197" s="2">
        <f t="shared" si="23"/>
        <v>56438.876261199715</v>
      </c>
      <c r="H197" s="1">
        <f t="shared" si="19"/>
        <v>73561.12373880029</v>
      </c>
    </row>
    <row r="198" spans="1:8" ht="12.75">
      <c r="A198" s="4">
        <f t="shared" si="20"/>
        <v>189</v>
      </c>
      <c r="B198" s="2">
        <f t="shared" si="16"/>
        <v>877.7693097519356</v>
      </c>
      <c r="C198" s="3">
        <f t="shared" si="21"/>
        <v>165898.39954311546</v>
      </c>
      <c r="D198" s="2">
        <f t="shared" si="17"/>
        <v>398.45608691850475</v>
      </c>
      <c r="E198" s="2">
        <f t="shared" si="22"/>
        <v>108980.21005908272</v>
      </c>
      <c r="F198" s="2">
        <f t="shared" si="18"/>
        <v>479.3132228334308</v>
      </c>
      <c r="G198" s="2">
        <f t="shared" si="23"/>
        <v>56918.189484033144</v>
      </c>
      <c r="H198" s="1">
        <f t="shared" si="19"/>
        <v>73081.81051596685</v>
      </c>
    </row>
    <row r="199" spans="1:8" ht="12.75">
      <c r="A199" s="4">
        <f t="shared" si="20"/>
        <v>190</v>
      </c>
      <c r="B199" s="2">
        <f t="shared" si="16"/>
        <v>877.7693097519356</v>
      </c>
      <c r="C199" s="3">
        <f t="shared" si="21"/>
        <v>166776.16885286738</v>
      </c>
      <c r="D199" s="2">
        <f t="shared" si="17"/>
        <v>395.85980696149056</v>
      </c>
      <c r="E199" s="2">
        <f t="shared" si="22"/>
        <v>109376.06986604421</v>
      </c>
      <c r="F199" s="2">
        <f t="shared" si="18"/>
        <v>481.909502790445</v>
      </c>
      <c r="G199" s="2">
        <f t="shared" si="23"/>
        <v>57400.09898682359</v>
      </c>
      <c r="H199" s="1">
        <f t="shared" si="19"/>
        <v>72599.90101317641</v>
      </c>
    </row>
    <row r="200" spans="1:8" ht="12.75">
      <c r="A200" s="4">
        <f t="shared" si="20"/>
        <v>191</v>
      </c>
      <c r="B200" s="2">
        <f t="shared" si="16"/>
        <v>877.7693097519356</v>
      </c>
      <c r="C200" s="3">
        <f t="shared" si="21"/>
        <v>167653.9381626193</v>
      </c>
      <c r="D200" s="2">
        <f t="shared" si="17"/>
        <v>393.2494638213758</v>
      </c>
      <c r="E200" s="2">
        <f t="shared" si="22"/>
        <v>109769.3193298656</v>
      </c>
      <c r="F200" s="2">
        <f t="shared" si="18"/>
        <v>484.51984593055977</v>
      </c>
      <c r="G200" s="2">
        <f t="shared" si="23"/>
        <v>57884.61883275415</v>
      </c>
      <c r="H200" s="1">
        <f t="shared" si="19"/>
        <v>72115.38116724585</v>
      </c>
    </row>
    <row r="201" spans="1:8" ht="12.75">
      <c r="A201" s="4">
        <f t="shared" si="20"/>
        <v>192</v>
      </c>
      <c r="B201" s="2">
        <f t="shared" si="16"/>
        <v>877.7693097519356</v>
      </c>
      <c r="C201" s="3">
        <f t="shared" si="21"/>
        <v>168531.70747237123</v>
      </c>
      <c r="D201" s="2">
        <f t="shared" si="17"/>
        <v>390.62498132258486</v>
      </c>
      <c r="E201" s="2">
        <f t="shared" si="22"/>
        <v>110159.94431118818</v>
      </c>
      <c r="F201" s="2">
        <f t="shared" si="18"/>
        <v>487.1443284293507</v>
      </c>
      <c r="G201" s="2">
        <f t="shared" si="23"/>
        <v>58371.7631611835</v>
      </c>
      <c r="H201" s="1">
        <f t="shared" si="19"/>
        <v>71628.23683881649</v>
      </c>
    </row>
    <row r="202" spans="1:8" ht="12.75">
      <c r="A202" s="4">
        <f t="shared" si="20"/>
        <v>193</v>
      </c>
      <c r="B202" s="2">
        <f aca="true" t="shared" si="24" ref="B202:B265">PMT($C$4/12,$C$7,-$C$3)</f>
        <v>877.7693097519356</v>
      </c>
      <c r="C202" s="3">
        <f t="shared" si="21"/>
        <v>169409.47678212315</v>
      </c>
      <c r="D202" s="2">
        <f aca="true" t="shared" si="25" ref="D202:D265">IPMT($C$4/12,A202,$C$7,-$C$3)</f>
        <v>387.98628287692645</v>
      </c>
      <c r="E202" s="2">
        <f t="shared" si="22"/>
        <v>110547.93059406511</v>
      </c>
      <c r="F202" s="2">
        <f aca="true" t="shared" si="26" ref="F202:F265">PPMT($C$4/12,A202,$C$7,-$C$3)</f>
        <v>489.7830268750091</v>
      </c>
      <c r="G202" s="2">
        <f t="shared" si="23"/>
        <v>58861.54618805851</v>
      </c>
      <c r="H202" s="1">
        <f aca="true" t="shared" si="27" ref="H202:H265">$C$3-G202</f>
        <v>71138.4538119415</v>
      </c>
    </row>
    <row r="203" spans="1:8" ht="12.75">
      <c r="A203" s="4">
        <f aca="true" t="shared" si="28" ref="A203:A266">A202+1</f>
        <v>194</v>
      </c>
      <c r="B203" s="2">
        <f t="shared" si="24"/>
        <v>877.7693097519356</v>
      </c>
      <c r="C203" s="3">
        <f aca="true" t="shared" si="29" ref="C203:C266">C202+B203</f>
        <v>170287.24609187507</v>
      </c>
      <c r="D203" s="2">
        <f t="shared" si="25"/>
        <v>385.3332914813532</v>
      </c>
      <c r="E203" s="2">
        <f aca="true" t="shared" si="30" ref="E203:E266">E202+D203</f>
        <v>110933.26388554646</v>
      </c>
      <c r="F203" s="2">
        <f t="shared" si="26"/>
        <v>492.43601827058234</v>
      </c>
      <c r="G203" s="2">
        <f aca="true" t="shared" si="31" ref="G203:G266">G202+F203</f>
        <v>59353.9822063291</v>
      </c>
      <c r="H203" s="1">
        <f t="shared" si="27"/>
        <v>70646.01779367091</v>
      </c>
    </row>
    <row r="204" spans="1:8" ht="12.75">
      <c r="A204" s="4">
        <f t="shared" si="28"/>
        <v>195</v>
      </c>
      <c r="B204" s="2">
        <f t="shared" si="24"/>
        <v>877.7693097519356</v>
      </c>
      <c r="C204" s="3">
        <f t="shared" si="29"/>
        <v>171165.015401627</v>
      </c>
      <c r="D204" s="2">
        <f t="shared" si="25"/>
        <v>382.66592971572106</v>
      </c>
      <c r="E204" s="2">
        <f t="shared" si="30"/>
        <v>111315.92981526218</v>
      </c>
      <c r="F204" s="2">
        <f t="shared" si="26"/>
        <v>495.1033800362145</v>
      </c>
      <c r="G204" s="2">
        <f t="shared" si="31"/>
        <v>59849.08558636531</v>
      </c>
      <c r="H204" s="1">
        <f t="shared" si="27"/>
        <v>70150.91441363469</v>
      </c>
    </row>
    <row r="205" spans="1:8" ht="12.75">
      <c r="A205" s="4">
        <f t="shared" si="28"/>
        <v>196</v>
      </c>
      <c r="B205" s="2">
        <f t="shared" si="24"/>
        <v>877.7693097519356</v>
      </c>
      <c r="C205" s="3">
        <f t="shared" si="29"/>
        <v>172042.78471137892</v>
      </c>
      <c r="D205" s="2">
        <f t="shared" si="25"/>
        <v>379.9841197405247</v>
      </c>
      <c r="E205" s="2">
        <f t="shared" si="30"/>
        <v>111695.9139350027</v>
      </c>
      <c r="F205" s="2">
        <f t="shared" si="26"/>
        <v>497.78519001141086</v>
      </c>
      <c r="G205" s="2">
        <f t="shared" si="31"/>
        <v>60346.87077637672</v>
      </c>
      <c r="H205" s="1">
        <f t="shared" si="27"/>
        <v>69653.12922362328</v>
      </c>
    </row>
    <row r="206" spans="1:8" ht="12.75">
      <c r="A206" s="4">
        <f t="shared" si="28"/>
        <v>197</v>
      </c>
      <c r="B206" s="2">
        <f t="shared" si="24"/>
        <v>877.7693097519356</v>
      </c>
      <c r="C206" s="3">
        <f t="shared" si="29"/>
        <v>172920.55402113084</v>
      </c>
      <c r="D206" s="2">
        <f t="shared" si="25"/>
        <v>377.28778329463006</v>
      </c>
      <c r="E206" s="2">
        <f t="shared" si="30"/>
        <v>112073.20171829732</v>
      </c>
      <c r="F206" s="2">
        <f t="shared" si="26"/>
        <v>500.4815264573055</v>
      </c>
      <c r="G206" s="2">
        <f t="shared" si="31"/>
        <v>60847.35230283403</v>
      </c>
      <c r="H206" s="1">
        <f t="shared" si="27"/>
        <v>69152.64769716597</v>
      </c>
    </row>
    <row r="207" spans="1:8" ht="12.75">
      <c r="A207" s="4">
        <f t="shared" si="28"/>
        <v>198</v>
      </c>
      <c r="B207" s="2">
        <f t="shared" si="24"/>
        <v>877.7693097519356</v>
      </c>
      <c r="C207" s="3">
        <f t="shared" si="29"/>
        <v>173798.32333088276</v>
      </c>
      <c r="D207" s="2">
        <f t="shared" si="25"/>
        <v>374.5768416929861</v>
      </c>
      <c r="E207" s="2">
        <f t="shared" si="30"/>
        <v>112447.77855999031</v>
      </c>
      <c r="F207" s="2">
        <f t="shared" si="26"/>
        <v>503.1924680589495</v>
      </c>
      <c r="G207" s="2">
        <f t="shared" si="31"/>
        <v>61350.54477089298</v>
      </c>
      <c r="H207" s="1">
        <f t="shared" si="27"/>
        <v>68649.45522910703</v>
      </c>
    </row>
    <row r="208" spans="1:8" ht="12.75">
      <c r="A208" s="4">
        <f t="shared" si="28"/>
        <v>199</v>
      </c>
      <c r="B208" s="2">
        <f t="shared" si="24"/>
        <v>877.7693097519356</v>
      </c>
      <c r="C208" s="3">
        <f t="shared" si="29"/>
        <v>174676.09264063468</v>
      </c>
      <c r="D208" s="2">
        <f t="shared" si="25"/>
        <v>371.8512158243334</v>
      </c>
      <c r="E208" s="2">
        <f t="shared" si="30"/>
        <v>112819.62977581465</v>
      </c>
      <c r="F208" s="2">
        <f t="shared" si="26"/>
        <v>505.9180939276022</v>
      </c>
      <c r="G208" s="2">
        <f t="shared" si="31"/>
        <v>61856.46286482058</v>
      </c>
      <c r="H208" s="1">
        <f t="shared" si="27"/>
        <v>68143.53713517942</v>
      </c>
    </row>
    <row r="209" spans="1:8" ht="12.75">
      <c r="A209" s="4">
        <f t="shared" si="28"/>
        <v>200</v>
      </c>
      <c r="B209" s="2">
        <f t="shared" si="24"/>
        <v>877.7693097519356</v>
      </c>
      <c r="C209" s="3">
        <f t="shared" si="29"/>
        <v>175553.8619503866</v>
      </c>
      <c r="D209" s="2">
        <f t="shared" si="25"/>
        <v>369.11082614889216</v>
      </c>
      <c r="E209" s="2">
        <f t="shared" si="30"/>
        <v>113188.74060196355</v>
      </c>
      <c r="F209" s="2">
        <f t="shared" si="26"/>
        <v>508.6584836030434</v>
      </c>
      <c r="G209" s="2">
        <f t="shared" si="31"/>
        <v>62365.12134842363</v>
      </c>
      <c r="H209" s="1">
        <f t="shared" si="27"/>
        <v>67634.87865157638</v>
      </c>
    </row>
    <row r="210" spans="1:8" ht="12.75">
      <c r="A210" s="4">
        <f t="shared" si="28"/>
        <v>201</v>
      </c>
      <c r="B210" s="2">
        <f t="shared" si="24"/>
        <v>877.7693097519356</v>
      </c>
      <c r="C210" s="3">
        <f t="shared" si="29"/>
        <v>176431.63126013853</v>
      </c>
      <c r="D210" s="2">
        <f t="shared" si="25"/>
        <v>366.3555926960424</v>
      </c>
      <c r="E210" s="2">
        <f t="shared" si="30"/>
        <v>113555.09619465959</v>
      </c>
      <c r="F210" s="2">
        <f t="shared" si="26"/>
        <v>511.4137170558932</v>
      </c>
      <c r="G210" s="2">
        <f t="shared" si="31"/>
        <v>62876.53506547952</v>
      </c>
      <c r="H210" s="1">
        <f t="shared" si="27"/>
        <v>67123.46493452048</v>
      </c>
    </row>
    <row r="211" spans="1:8" ht="12.75">
      <c r="A211" s="4">
        <f t="shared" si="28"/>
        <v>202</v>
      </c>
      <c r="B211" s="2">
        <f t="shared" si="24"/>
        <v>877.7693097519356</v>
      </c>
      <c r="C211" s="3">
        <f t="shared" si="29"/>
        <v>177309.40056989045</v>
      </c>
      <c r="D211" s="2">
        <f t="shared" si="25"/>
        <v>363.58543506199004</v>
      </c>
      <c r="E211" s="2">
        <f t="shared" si="30"/>
        <v>113918.68162972158</v>
      </c>
      <c r="F211" s="2">
        <f t="shared" si="26"/>
        <v>514.1838746899455</v>
      </c>
      <c r="G211" s="2">
        <f t="shared" si="31"/>
        <v>63390.71894016946</v>
      </c>
      <c r="H211" s="1">
        <f t="shared" si="27"/>
        <v>66609.28105983054</v>
      </c>
    </row>
    <row r="212" spans="1:8" ht="12.75">
      <c r="A212" s="4">
        <f t="shared" si="28"/>
        <v>203</v>
      </c>
      <c r="B212" s="2">
        <f t="shared" si="24"/>
        <v>877.7693097519356</v>
      </c>
      <c r="C212" s="3">
        <f t="shared" si="29"/>
        <v>178187.16987964237</v>
      </c>
      <c r="D212" s="2">
        <f t="shared" si="25"/>
        <v>360.80027240741936</v>
      </c>
      <c r="E212" s="2">
        <f t="shared" si="30"/>
        <v>114279.481902129</v>
      </c>
      <c r="F212" s="2">
        <f t="shared" si="26"/>
        <v>516.9690373445162</v>
      </c>
      <c r="G212" s="2">
        <f t="shared" si="31"/>
        <v>63907.68797751398</v>
      </c>
      <c r="H212" s="1">
        <f t="shared" si="27"/>
        <v>66092.31202248602</v>
      </c>
    </row>
    <row r="213" spans="1:8" ht="12.75">
      <c r="A213" s="4">
        <f t="shared" si="28"/>
        <v>204</v>
      </c>
      <c r="B213" s="2">
        <f t="shared" si="24"/>
        <v>877.7693097519356</v>
      </c>
      <c r="C213" s="3">
        <f t="shared" si="29"/>
        <v>179064.9391893943</v>
      </c>
      <c r="D213" s="2">
        <f t="shared" si="25"/>
        <v>358.0000234551366</v>
      </c>
      <c r="E213" s="2">
        <f t="shared" si="30"/>
        <v>114637.48192558414</v>
      </c>
      <c r="F213" s="2">
        <f t="shared" si="26"/>
        <v>519.769286296799</v>
      </c>
      <c r="G213" s="2">
        <f t="shared" si="31"/>
        <v>64427.45726381078</v>
      </c>
      <c r="H213" s="1">
        <f t="shared" si="27"/>
        <v>65572.54273618922</v>
      </c>
    </row>
    <row r="214" spans="1:8" ht="12.75">
      <c r="A214" s="4">
        <f t="shared" si="28"/>
        <v>205</v>
      </c>
      <c r="B214" s="2">
        <f t="shared" si="24"/>
        <v>877.7693097519356</v>
      </c>
      <c r="C214" s="3">
        <f t="shared" si="29"/>
        <v>179942.70849914622</v>
      </c>
      <c r="D214" s="2">
        <f t="shared" si="25"/>
        <v>355.18460648769565</v>
      </c>
      <c r="E214" s="2">
        <f t="shared" si="30"/>
        <v>114992.66653207185</v>
      </c>
      <c r="F214" s="2">
        <f t="shared" si="26"/>
        <v>522.5847032642399</v>
      </c>
      <c r="G214" s="2">
        <f t="shared" si="31"/>
        <v>64950.04196707502</v>
      </c>
      <c r="H214" s="1">
        <f t="shared" si="27"/>
        <v>65049.95803292498</v>
      </c>
    </row>
    <row r="215" spans="1:8" ht="12.75">
      <c r="A215" s="4">
        <f t="shared" si="28"/>
        <v>206</v>
      </c>
      <c r="B215" s="2">
        <f t="shared" si="24"/>
        <v>877.7693097519356</v>
      </c>
      <c r="C215" s="3">
        <f t="shared" si="29"/>
        <v>180820.47780889814</v>
      </c>
      <c r="D215" s="2">
        <f t="shared" si="25"/>
        <v>352.3539393450144</v>
      </c>
      <c r="E215" s="2">
        <f t="shared" si="30"/>
        <v>115345.02047141686</v>
      </c>
      <c r="F215" s="2">
        <f t="shared" si="26"/>
        <v>525.4153704069212</v>
      </c>
      <c r="G215" s="2">
        <f t="shared" si="31"/>
        <v>65475.45733748194</v>
      </c>
      <c r="H215" s="1">
        <f t="shared" si="27"/>
        <v>64524.54266251806</v>
      </c>
    </row>
    <row r="216" spans="1:8" ht="12.75">
      <c r="A216" s="4">
        <f t="shared" si="28"/>
        <v>207</v>
      </c>
      <c r="B216" s="2">
        <f t="shared" si="24"/>
        <v>877.7693097519356</v>
      </c>
      <c r="C216" s="3">
        <f t="shared" si="29"/>
        <v>181698.24711865006</v>
      </c>
      <c r="D216" s="2">
        <f t="shared" si="25"/>
        <v>349.50793942197686</v>
      </c>
      <c r="E216" s="2">
        <f t="shared" si="30"/>
        <v>115694.52841083884</v>
      </c>
      <c r="F216" s="2">
        <f t="shared" si="26"/>
        <v>528.2613703299587</v>
      </c>
      <c r="G216" s="2">
        <f t="shared" si="31"/>
        <v>66003.7187078119</v>
      </c>
      <c r="H216" s="1">
        <f t="shared" si="27"/>
        <v>63996.2812921881</v>
      </c>
    </row>
    <row r="217" spans="1:8" ht="12.75">
      <c r="A217" s="4">
        <f t="shared" si="28"/>
        <v>208</v>
      </c>
      <c r="B217" s="2">
        <f t="shared" si="24"/>
        <v>877.7693097519356</v>
      </c>
      <c r="C217" s="3">
        <f t="shared" si="29"/>
        <v>182576.01642840198</v>
      </c>
      <c r="D217" s="2">
        <f t="shared" si="25"/>
        <v>346.646523666023</v>
      </c>
      <c r="E217" s="2">
        <f t="shared" si="30"/>
        <v>116041.17493450487</v>
      </c>
      <c r="F217" s="2">
        <f t="shared" si="26"/>
        <v>531.1227860859126</v>
      </c>
      <c r="G217" s="2">
        <f t="shared" si="31"/>
        <v>66534.84149389781</v>
      </c>
      <c r="H217" s="1">
        <f t="shared" si="27"/>
        <v>63465.15850610219</v>
      </c>
    </row>
    <row r="218" spans="1:8" ht="12.75">
      <c r="A218" s="4">
        <f t="shared" si="28"/>
        <v>209</v>
      </c>
      <c r="B218" s="2">
        <f t="shared" si="24"/>
        <v>877.7693097519356</v>
      </c>
      <c r="C218" s="3">
        <f t="shared" si="29"/>
        <v>183453.7857381539</v>
      </c>
      <c r="D218" s="2">
        <f t="shared" si="25"/>
        <v>343.76960857472415</v>
      </c>
      <c r="E218" s="2">
        <f t="shared" si="30"/>
        <v>116384.9445430796</v>
      </c>
      <c r="F218" s="2">
        <f t="shared" si="26"/>
        <v>533.9997011772114</v>
      </c>
      <c r="G218" s="2">
        <f t="shared" si="31"/>
        <v>67068.84119507502</v>
      </c>
      <c r="H218" s="1">
        <f t="shared" si="27"/>
        <v>62931.158804924984</v>
      </c>
    </row>
    <row r="219" spans="1:8" ht="12.75">
      <c r="A219" s="4">
        <f t="shared" si="28"/>
        <v>210</v>
      </c>
      <c r="B219" s="2">
        <f t="shared" si="24"/>
        <v>877.7693097519356</v>
      </c>
      <c r="C219" s="3">
        <f t="shared" si="29"/>
        <v>184331.55504790583</v>
      </c>
      <c r="D219" s="2">
        <f t="shared" si="25"/>
        <v>340.8771101933478</v>
      </c>
      <c r="E219" s="2">
        <f t="shared" si="30"/>
        <v>116725.82165327296</v>
      </c>
      <c r="F219" s="2">
        <f t="shared" si="26"/>
        <v>536.8921995585878</v>
      </c>
      <c r="G219" s="2">
        <f t="shared" si="31"/>
        <v>67605.7333946336</v>
      </c>
      <c r="H219" s="1">
        <f t="shared" si="27"/>
        <v>62394.2666053664</v>
      </c>
    </row>
    <row r="220" spans="1:8" ht="12.75">
      <c r="A220" s="4">
        <f t="shared" si="28"/>
        <v>211</v>
      </c>
      <c r="B220" s="2">
        <f t="shared" si="24"/>
        <v>877.7693097519356</v>
      </c>
      <c r="C220" s="3">
        <f t="shared" si="29"/>
        <v>185209.32435765775</v>
      </c>
      <c r="D220" s="2">
        <f t="shared" si="25"/>
        <v>337.96894411240527</v>
      </c>
      <c r="E220" s="2">
        <f t="shared" si="30"/>
        <v>117063.79059738536</v>
      </c>
      <c r="F220" s="2">
        <f t="shared" si="26"/>
        <v>539.8003656395304</v>
      </c>
      <c r="G220" s="2">
        <f t="shared" si="31"/>
        <v>68145.53376027313</v>
      </c>
      <c r="H220" s="1">
        <f t="shared" si="27"/>
        <v>61854.46623972687</v>
      </c>
    </row>
    <row r="221" spans="1:8" ht="12.75">
      <c r="A221" s="4">
        <f t="shared" si="28"/>
        <v>212</v>
      </c>
      <c r="B221" s="2">
        <f t="shared" si="24"/>
        <v>877.7693097519356</v>
      </c>
      <c r="C221" s="3">
        <f t="shared" si="29"/>
        <v>186087.09366740967</v>
      </c>
      <c r="D221" s="2">
        <f t="shared" si="25"/>
        <v>335.04502546519103</v>
      </c>
      <c r="E221" s="2">
        <f t="shared" si="30"/>
        <v>117398.83562285056</v>
      </c>
      <c r="F221" s="2">
        <f t="shared" si="26"/>
        <v>542.7242842867445</v>
      </c>
      <c r="G221" s="2">
        <f t="shared" si="31"/>
        <v>68688.25804455987</v>
      </c>
      <c r="H221" s="1">
        <f t="shared" si="27"/>
        <v>61311.74195544013</v>
      </c>
    </row>
    <row r="222" spans="1:8" ht="12.75">
      <c r="A222" s="4">
        <f t="shared" si="28"/>
        <v>213</v>
      </c>
      <c r="B222" s="2">
        <f t="shared" si="24"/>
        <v>877.7693097519356</v>
      </c>
      <c r="C222" s="3">
        <f t="shared" si="29"/>
        <v>186964.8629771616</v>
      </c>
      <c r="D222" s="2">
        <f t="shared" si="25"/>
        <v>332.1052689253046</v>
      </c>
      <c r="E222" s="2">
        <f t="shared" si="30"/>
        <v>117730.94089177586</v>
      </c>
      <c r="F222" s="2">
        <f t="shared" si="26"/>
        <v>545.664040826631</v>
      </c>
      <c r="G222" s="2">
        <f t="shared" si="31"/>
        <v>69233.9220853865</v>
      </c>
      <c r="H222" s="1">
        <f t="shared" si="27"/>
        <v>60766.0779146135</v>
      </c>
    </row>
    <row r="223" spans="1:8" ht="12.75">
      <c r="A223" s="4">
        <f t="shared" si="28"/>
        <v>214</v>
      </c>
      <c r="B223" s="2">
        <f t="shared" si="24"/>
        <v>877.7693097519356</v>
      </c>
      <c r="C223" s="3">
        <f t="shared" si="29"/>
        <v>187842.63228691352</v>
      </c>
      <c r="D223" s="2">
        <f t="shared" si="25"/>
        <v>329.14958870416075</v>
      </c>
      <c r="E223" s="2">
        <f t="shared" si="30"/>
        <v>118060.09048048002</v>
      </c>
      <c r="F223" s="2">
        <f t="shared" si="26"/>
        <v>548.6197210477749</v>
      </c>
      <c r="G223" s="2">
        <f t="shared" si="31"/>
        <v>69782.54180643427</v>
      </c>
      <c r="H223" s="1">
        <f t="shared" si="27"/>
        <v>60217.45819356573</v>
      </c>
    </row>
    <row r="224" spans="1:8" ht="12.75">
      <c r="A224" s="4">
        <f t="shared" si="28"/>
        <v>215</v>
      </c>
      <c r="B224" s="2">
        <f t="shared" si="24"/>
        <v>877.7693097519356</v>
      </c>
      <c r="C224" s="3">
        <f t="shared" si="29"/>
        <v>188720.40159666544</v>
      </c>
      <c r="D224" s="2">
        <f t="shared" si="25"/>
        <v>326.1778985484851</v>
      </c>
      <c r="E224" s="2">
        <f t="shared" si="30"/>
        <v>118386.26837902851</v>
      </c>
      <c r="F224" s="2">
        <f t="shared" si="26"/>
        <v>551.5914112034504</v>
      </c>
      <c r="G224" s="2">
        <f t="shared" si="31"/>
        <v>70334.13321763772</v>
      </c>
      <c r="H224" s="1">
        <f t="shared" si="27"/>
        <v>59665.86678236228</v>
      </c>
    </row>
    <row r="225" spans="1:8" ht="12.75">
      <c r="A225" s="4">
        <f t="shared" si="28"/>
        <v>216</v>
      </c>
      <c r="B225" s="2">
        <f t="shared" si="24"/>
        <v>877.7693097519356</v>
      </c>
      <c r="C225" s="3">
        <f t="shared" si="29"/>
        <v>189598.17090641736</v>
      </c>
      <c r="D225" s="2">
        <f t="shared" si="25"/>
        <v>323.1901117377998</v>
      </c>
      <c r="E225" s="2">
        <f t="shared" si="30"/>
        <v>118709.45849076631</v>
      </c>
      <c r="F225" s="2">
        <f t="shared" si="26"/>
        <v>554.5791980141357</v>
      </c>
      <c r="G225" s="2">
        <f t="shared" si="31"/>
        <v>70888.71241565185</v>
      </c>
      <c r="H225" s="1">
        <f t="shared" si="27"/>
        <v>59111.287584348145</v>
      </c>
    </row>
    <row r="226" spans="1:8" ht="12.75">
      <c r="A226" s="4">
        <f t="shared" si="28"/>
        <v>217</v>
      </c>
      <c r="B226" s="2">
        <f t="shared" si="24"/>
        <v>877.7693097519356</v>
      </c>
      <c r="C226" s="3">
        <f t="shared" si="29"/>
        <v>190475.94021616929</v>
      </c>
      <c r="D226" s="2">
        <f t="shared" si="25"/>
        <v>320.18614108189007</v>
      </c>
      <c r="E226" s="2">
        <f t="shared" si="30"/>
        <v>119029.6446318482</v>
      </c>
      <c r="F226" s="2">
        <f t="shared" si="26"/>
        <v>557.5831686700456</v>
      </c>
      <c r="G226" s="2">
        <f t="shared" si="31"/>
        <v>71446.2955843219</v>
      </c>
      <c r="H226" s="1">
        <f t="shared" si="27"/>
        <v>58553.704415678105</v>
      </c>
    </row>
    <row r="227" spans="1:8" ht="12.75">
      <c r="A227" s="4">
        <f t="shared" si="28"/>
        <v>218</v>
      </c>
      <c r="B227" s="2">
        <f t="shared" si="24"/>
        <v>877.7693097519356</v>
      </c>
      <c r="C227" s="3">
        <f t="shared" si="29"/>
        <v>191353.7095259212</v>
      </c>
      <c r="D227" s="2">
        <f t="shared" si="25"/>
        <v>317.1658989182605</v>
      </c>
      <c r="E227" s="2">
        <f t="shared" si="30"/>
        <v>119346.81053076647</v>
      </c>
      <c r="F227" s="2">
        <f t="shared" si="26"/>
        <v>560.6034108336751</v>
      </c>
      <c r="G227" s="2">
        <f t="shared" si="31"/>
        <v>72006.89899515557</v>
      </c>
      <c r="H227" s="1">
        <f t="shared" si="27"/>
        <v>57993.10100484443</v>
      </c>
    </row>
    <row r="228" spans="1:8" ht="12.75">
      <c r="A228" s="4">
        <f t="shared" si="28"/>
        <v>219</v>
      </c>
      <c r="B228" s="2">
        <f t="shared" si="24"/>
        <v>877.7693097519356</v>
      </c>
      <c r="C228" s="3">
        <f t="shared" si="29"/>
        <v>192231.47883567313</v>
      </c>
      <c r="D228" s="2">
        <f t="shared" si="25"/>
        <v>314.1292971095783</v>
      </c>
      <c r="E228" s="2">
        <f t="shared" si="30"/>
        <v>119660.93982787605</v>
      </c>
      <c r="F228" s="2">
        <f t="shared" si="26"/>
        <v>563.6400126423573</v>
      </c>
      <c r="G228" s="2">
        <f t="shared" si="31"/>
        <v>72570.53900779792</v>
      </c>
      <c r="H228" s="1">
        <f t="shared" si="27"/>
        <v>57429.460992202075</v>
      </c>
    </row>
    <row r="229" spans="1:8" ht="12.75">
      <c r="A229" s="4">
        <f t="shared" si="28"/>
        <v>220</v>
      </c>
      <c r="B229" s="2">
        <f t="shared" si="24"/>
        <v>877.7693097519356</v>
      </c>
      <c r="C229" s="3">
        <f t="shared" si="29"/>
        <v>193109.24814542505</v>
      </c>
      <c r="D229" s="2">
        <f t="shared" si="25"/>
        <v>311.07624704109884</v>
      </c>
      <c r="E229" s="2">
        <f t="shared" si="30"/>
        <v>119972.01607491715</v>
      </c>
      <c r="F229" s="2">
        <f t="shared" si="26"/>
        <v>566.6930627108368</v>
      </c>
      <c r="G229" s="2">
        <f t="shared" si="31"/>
        <v>73137.23207050876</v>
      </c>
      <c r="H229" s="1">
        <f t="shared" si="27"/>
        <v>56862.76792949124</v>
      </c>
    </row>
    <row r="230" spans="1:8" ht="12.75">
      <c r="A230" s="4">
        <f t="shared" si="28"/>
        <v>221</v>
      </c>
      <c r="B230" s="2">
        <f t="shared" si="24"/>
        <v>877.7693097519356</v>
      </c>
      <c r="C230" s="3">
        <f t="shared" si="29"/>
        <v>193987.01745517697</v>
      </c>
      <c r="D230" s="2">
        <f t="shared" si="25"/>
        <v>308.00665961808164</v>
      </c>
      <c r="E230" s="2">
        <f t="shared" si="30"/>
        <v>120280.02273453523</v>
      </c>
      <c r="F230" s="2">
        <f t="shared" si="26"/>
        <v>569.7626501338539</v>
      </c>
      <c r="G230" s="2">
        <f t="shared" si="31"/>
        <v>73706.99472064261</v>
      </c>
      <c r="H230" s="1">
        <f t="shared" si="27"/>
        <v>56293.005279357385</v>
      </c>
    </row>
    <row r="231" spans="1:8" ht="12.75">
      <c r="A231" s="4">
        <f t="shared" si="28"/>
        <v>222</v>
      </c>
      <c r="B231" s="2">
        <f t="shared" si="24"/>
        <v>877.7693097519356</v>
      </c>
      <c r="C231" s="3">
        <f t="shared" si="29"/>
        <v>194864.7867649289</v>
      </c>
      <c r="D231" s="2">
        <f t="shared" si="25"/>
        <v>304.9204452631905</v>
      </c>
      <c r="E231" s="2">
        <f t="shared" si="30"/>
        <v>120584.94317979843</v>
      </c>
      <c r="F231" s="2">
        <f t="shared" si="26"/>
        <v>572.848864488745</v>
      </c>
      <c r="G231" s="2">
        <f t="shared" si="31"/>
        <v>74279.84358513136</v>
      </c>
      <c r="H231" s="1">
        <f t="shared" si="27"/>
        <v>55720.156414868645</v>
      </c>
    </row>
    <row r="232" spans="1:8" ht="12.75">
      <c r="A232" s="4">
        <f t="shared" si="28"/>
        <v>223</v>
      </c>
      <c r="B232" s="2">
        <f t="shared" si="24"/>
        <v>877.7693097519356</v>
      </c>
      <c r="C232" s="3">
        <f t="shared" si="29"/>
        <v>195742.55607468082</v>
      </c>
      <c r="D232" s="2">
        <f t="shared" si="25"/>
        <v>301.81751391387604</v>
      </c>
      <c r="E232" s="2">
        <f t="shared" si="30"/>
        <v>120886.7606937123</v>
      </c>
      <c r="F232" s="2">
        <f t="shared" si="26"/>
        <v>575.9517958380595</v>
      </c>
      <c r="G232" s="2">
        <f t="shared" si="31"/>
        <v>74855.79538096942</v>
      </c>
      <c r="H232" s="1">
        <f t="shared" si="27"/>
        <v>55144.204619030585</v>
      </c>
    </row>
    <row r="233" spans="1:8" ht="12.75">
      <c r="A233" s="4">
        <f t="shared" si="28"/>
        <v>224</v>
      </c>
      <c r="B233" s="2">
        <f t="shared" si="24"/>
        <v>877.7693097519356</v>
      </c>
      <c r="C233" s="3">
        <f t="shared" si="29"/>
        <v>196620.32538443274</v>
      </c>
      <c r="D233" s="2">
        <f t="shared" si="25"/>
        <v>298.6977750197534</v>
      </c>
      <c r="E233" s="2">
        <f t="shared" si="30"/>
        <v>121185.45846873206</v>
      </c>
      <c r="F233" s="2">
        <f t="shared" si="26"/>
        <v>579.0715347321822</v>
      </c>
      <c r="G233" s="2">
        <f t="shared" si="31"/>
        <v>75434.8669157016</v>
      </c>
      <c r="H233" s="1">
        <f t="shared" si="27"/>
        <v>54565.1330842984</v>
      </c>
    </row>
    <row r="234" spans="1:8" ht="12.75">
      <c r="A234" s="4">
        <f t="shared" si="28"/>
        <v>225</v>
      </c>
      <c r="B234" s="2">
        <f t="shared" si="24"/>
        <v>877.7693097519356</v>
      </c>
      <c r="C234" s="3">
        <f t="shared" si="29"/>
        <v>197498.09469418466</v>
      </c>
      <c r="D234" s="2">
        <f t="shared" si="25"/>
        <v>295.56113753995413</v>
      </c>
      <c r="E234" s="2">
        <f t="shared" si="30"/>
        <v>121481.01960627202</v>
      </c>
      <c r="F234" s="2">
        <f t="shared" si="26"/>
        <v>582.2081722119815</v>
      </c>
      <c r="G234" s="2">
        <f t="shared" si="31"/>
        <v>76017.07508791357</v>
      </c>
      <c r="H234" s="1">
        <f t="shared" si="27"/>
        <v>53982.924912086426</v>
      </c>
    </row>
    <row r="235" spans="1:8" ht="12.75">
      <c r="A235" s="4">
        <f t="shared" si="28"/>
        <v>226</v>
      </c>
      <c r="B235" s="2">
        <f t="shared" si="24"/>
        <v>877.7693097519356</v>
      </c>
      <c r="C235" s="3">
        <f t="shared" si="29"/>
        <v>198375.8640039366</v>
      </c>
      <c r="D235" s="2">
        <f t="shared" si="25"/>
        <v>292.4075099404727</v>
      </c>
      <c r="E235" s="2">
        <f t="shared" si="30"/>
        <v>121773.4271162125</v>
      </c>
      <c r="F235" s="2">
        <f t="shared" si="26"/>
        <v>585.3617998114628</v>
      </c>
      <c r="G235" s="2">
        <f t="shared" si="31"/>
        <v>76602.43688772504</v>
      </c>
      <c r="H235" s="1">
        <f t="shared" si="27"/>
        <v>53397.56311227496</v>
      </c>
    </row>
    <row r="236" spans="1:8" ht="12.75">
      <c r="A236" s="4">
        <f t="shared" si="28"/>
        <v>227</v>
      </c>
      <c r="B236" s="2">
        <f t="shared" si="24"/>
        <v>877.7693097519356</v>
      </c>
      <c r="C236" s="3">
        <f t="shared" si="29"/>
        <v>199253.6333136885</v>
      </c>
      <c r="D236" s="2">
        <f t="shared" si="25"/>
        <v>289.2368001914939</v>
      </c>
      <c r="E236" s="2">
        <f t="shared" si="30"/>
        <v>122062.66391640398</v>
      </c>
      <c r="F236" s="2">
        <f t="shared" si="26"/>
        <v>588.5325095604417</v>
      </c>
      <c r="G236" s="2">
        <f t="shared" si="31"/>
        <v>77190.96939728547</v>
      </c>
      <c r="H236" s="1">
        <f t="shared" si="27"/>
        <v>52809.03060271453</v>
      </c>
    </row>
    <row r="237" spans="1:8" ht="12.75">
      <c r="A237" s="4">
        <f t="shared" si="28"/>
        <v>228</v>
      </c>
      <c r="B237" s="2">
        <f t="shared" si="24"/>
        <v>877.7693097519356</v>
      </c>
      <c r="C237" s="3">
        <f t="shared" si="29"/>
        <v>200131.40262344043</v>
      </c>
      <c r="D237" s="2">
        <f t="shared" si="25"/>
        <v>286.0489157647077</v>
      </c>
      <c r="E237" s="2">
        <f t="shared" si="30"/>
        <v>122348.71283216869</v>
      </c>
      <c r="F237" s="2">
        <f t="shared" si="26"/>
        <v>591.7203939872279</v>
      </c>
      <c r="G237" s="2">
        <f t="shared" si="31"/>
        <v>77782.6897912727</v>
      </c>
      <c r="H237" s="1">
        <f t="shared" si="27"/>
        <v>52217.3102087273</v>
      </c>
    </row>
    <row r="238" spans="1:8" ht="12.75">
      <c r="A238" s="4">
        <f t="shared" si="28"/>
        <v>229</v>
      </c>
      <c r="B238" s="2">
        <f t="shared" si="24"/>
        <v>877.7693097519356</v>
      </c>
      <c r="C238" s="3">
        <f t="shared" si="29"/>
        <v>201009.17193319235</v>
      </c>
      <c r="D238" s="2">
        <f t="shared" si="25"/>
        <v>282.84376363061074</v>
      </c>
      <c r="E238" s="2">
        <f t="shared" si="30"/>
        <v>122631.5565957993</v>
      </c>
      <c r="F238" s="2">
        <f t="shared" si="26"/>
        <v>594.9255461213248</v>
      </c>
      <c r="G238" s="2">
        <f t="shared" si="31"/>
        <v>78377.61533739402</v>
      </c>
      <c r="H238" s="1">
        <f t="shared" si="27"/>
        <v>51622.38466260598</v>
      </c>
    </row>
    <row r="239" spans="1:8" ht="12.75">
      <c r="A239" s="4">
        <f t="shared" si="28"/>
        <v>230</v>
      </c>
      <c r="B239" s="2">
        <f t="shared" si="24"/>
        <v>877.7693097519356</v>
      </c>
      <c r="C239" s="3">
        <f t="shared" si="29"/>
        <v>201886.94124294427</v>
      </c>
      <c r="D239" s="2">
        <f t="shared" si="25"/>
        <v>279.62125025578723</v>
      </c>
      <c r="E239" s="2">
        <f t="shared" si="30"/>
        <v>122911.17784605508</v>
      </c>
      <c r="F239" s="2">
        <f t="shared" si="26"/>
        <v>598.1480594961483</v>
      </c>
      <c r="G239" s="2">
        <f t="shared" si="31"/>
        <v>78975.76339689016</v>
      </c>
      <c r="H239" s="1">
        <f t="shared" si="27"/>
        <v>51024.236603109835</v>
      </c>
    </row>
    <row r="240" spans="1:8" ht="12.75">
      <c r="A240" s="4">
        <f t="shared" si="28"/>
        <v>231</v>
      </c>
      <c r="B240" s="2">
        <f t="shared" si="24"/>
        <v>877.7693097519356</v>
      </c>
      <c r="C240" s="3">
        <f t="shared" si="29"/>
        <v>202764.7105526962</v>
      </c>
      <c r="D240" s="2">
        <f t="shared" si="25"/>
        <v>276.38128160018283</v>
      </c>
      <c r="E240" s="2">
        <f t="shared" si="30"/>
        <v>123187.55912765527</v>
      </c>
      <c r="F240" s="2">
        <f t="shared" si="26"/>
        <v>601.3880281517527</v>
      </c>
      <c r="G240" s="2">
        <f t="shared" si="31"/>
        <v>79577.15142504191</v>
      </c>
      <c r="H240" s="1">
        <f t="shared" si="27"/>
        <v>50422.84857495809</v>
      </c>
    </row>
    <row r="241" spans="1:8" ht="12.75">
      <c r="A241" s="4">
        <f t="shared" si="28"/>
        <v>232</v>
      </c>
      <c r="B241" s="2">
        <f t="shared" si="24"/>
        <v>877.7693097519356</v>
      </c>
      <c r="C241" s="3">
        <f t="shared" si="29"/>
        <v>203642.47986244812</v>
      </c>
      <c r="D241" s="2">
        <f t="shared" si="25"/>
        <v>273.1237631143605</v>
      </c>
      <c r="E241" s="2">
        <f t="shared" si="30"/>
        <v>123460.68289076963</v>
      </c>
      <c r="F241" s="2">
        <f t="shared" si="26"/>
        <v>604.6455466375751</v>
      </c>
      <c r="G241" s="2">
        <f t="shared" si="31"/>
        <v>80181.79697167949</v>
      </c>
      <c r="H241" s="1">
        <f t="shared" si="27"/>
        <v>49818.20302832051</v>
      </c>
    </row>
    <row r="242" spans="1:8" ht="12.75">
      <c r="A242" s="4">
        <f t="shared" si="28"/>
        <v>233</v>
      </c>
      <c r="B242" s="2">
        <f t="shared" si="24"/>
        <v>877.7693097519356</v>
      </c>
      <c r="C242" s="3">
        <f t="shared" si="29"/>
        <v>204520.24917220004</v>
      </c>
      <c r="D242" s="2">
        <f t="shared" si="25"/>
        <v>269.8485997367408</v>
      </c>
      <c r="E242" s="2">
        <f t="shared" si="30"/>
        <v>123730.53149050637</v>
      </c>
      <c r="F242" s="2">
        <f t="shared" si="26"/>
        <v>607.9207100151948</v>
      </c>
      <c r="G242" s="2">
        <f t="shared" si="31"/>
        <v>80789.71768169469</v>
      </c>
      <c r="H242" s="1">
        <f t="shared" si="27"/>
        <v>49210.28231830531</v>
      </c>
    </row>
    <row r="243" spans="1:8" ht="12.75">
      <c r="A243" s="4">
        <f t="shared" si="28"/>
        <v>234</v>
      </c>
      <c r="B243" s="2">
        <f t="shared" si="24"/>
        <v>877.7693097519356</v>
      </c>
      <c r="C243" s="3">
        <f t="shared" si="29"/>
        <v>205398.01848195196</v>
      </c>
      <c r="D243" s="2">
        <f t="shared" si="25"/>
        <v>266.55569589082535</v>
      </c>
      <c r="E243" s="2">
        <f t="shared" si="30"/>
        <v>123997.0871863972</v>
      </c>
      <c r="F243" s="2">
        <f t="shared" si="26"/>
        <v>611.2136138611102</v>
      </c>
      <c r="G243" s="2">
        <f t="shared" si="31"/>
        <v>81400.9312955558</v>
      </c>
      <c r="H243" s="1">
        <f t="shared" si="27"/>
        <v>48599.0687044442</v>
      </c>
    </row>
    <row r="244" spans="1:8" ht="12.75">
      <c r="A244" s="4">
        <f t="shared" si="28"/>
        <v>235</v>
      </c>
      <c r="B244" s="2">
        <f t="shared" si="24"/>
        <v>877.7693097519356</v>
      </c>
      <c r="C244" s="3">
        <f t="shared" si="29"/>
        <v>206275.7877917039</v>
      </c>
      <c r="D244" s="2">
        <f t="shared" si="25"/>
        <v>263.2449554824109</v>
      </c>
      <c r="E244" s="2">
        <f t="shared" si="30"/>
        <v>124260.33214187961</v>
      </c>
      <c r="F244" s="2">
        <f t="shared" si="26"/>
        <v>614.5243542695247</v>
      </c>
      <c r="G244" s="2">
        <f t="shared" si="31"/>
        <v>82015.45564982532</v>
      </c>
      <c r="H244" s="1">
        <f t="shared" si="27"/>
        <v>47984.54435017468</v>
      </c>
    </row>
    <row r="245" spans="1:8" ht="12.75">
      <c r="A245" s="4">
        <f t="shared" si="28"/>
        <v>236</v>
      </c>
      <c r="B245" s="2">
        <f t="shared" si="24"/>
        <v>877.7693097519356</v>
      </c>
      <c r="C245" s="3">
        <f t="shared" si="29"/>
        <v>207153.5571014558</v>
      </c>
      <c r="D245" s="2">
        <f t="shared" si="25"/>
        <v>259.91628189678414</v>
      </c>
      <c r="E245" s="2">
        <f t="shared" si="30"/>
        <v>124520.2484237764</v>
      </c>
      <c r="F245" s="2">
        <f t="shared" si="26"/>
        <v>617.8530278551514</v>
      </c>
      <c r="G245" s="2">
        <f t="shared" si="31"/>
        <v>82633.30867768047</v>
      </c>
      <c r="H245" s="1">
        <f t="shared" si="27"/>
        <v>47366.69132231953</v>
      </c>
    </row>
    <row r="246" spans="1:8" ht="12.75">
      <c r="A246" s="4">
        <f t="shared" si="28"/>
        <v>237</v>
      </c>
      <c r="B246" s="2">
        <f t="shared" si="24"/>
        <v>877.7693097519356</v>
      </c>
      <c r="C246" s="3">
        <f t="shared" si="29"/>
        <v>208031.32641120773</v>
      </c>
      <c r="D246" s="2">
        <f t="shared" si="25"/>
        <v>256.56957799590236</v>
      </c>
      <c r="E246" s="2">
        <f t="shared" si="30"/>
        <v>124776.8180017723</v>
      </c>
      <c r="F246" s="2">
        <f t="shared" si="26"/>
        <v>621.1997317560332</v>
      </c>
      <c r="G246" s="2">
        <f t="shared" si="31"/>
        <v>83254.5084094365</v>
      </c>
      <c r="H246" s="1">
        <f t="shared" si="27"/>
        <v>46745.4915905635</v>
      </c>
    </row>
    <row r="247" spans="1:8" ht="12.75">
      <c r="A247" s="4">
        <f t="shared" si="28"/>
        <v>238</v>
      </c>
      <c r="B247" s="2">
        <f t="shared" si="24"/>
        <v>877.7693097519356</v>
      </c>
      <c r="C247" s="3">
        <f t="shared" si="29"/>
        <v>208909.09572095965</v>
      </c>
      <c r="D247" s="2">
        <f t="shared" si="25"/>
        <v>253.20474611555701</v>
      </c>
      <c r="E247" s="2">
        <f t="shared" si="30"/>
        <v>125030.02274788787</v>
      </c>
      <c r="F247" s="2">
        <f t="shared" si="26"/>
        <v>624.5645636363786</v>
      </c>
      <c r="G247" s="2">
        <f t="shared" si="31"/>
        <v>83879.07297307288</v>
      </c>
      <c r="H247" s="1">
        <f t="shared" si="27"/>
        <v>46120.92702692712</v>
      </c>
    </row>
    <row r="248" spans="1:8" ht="12.75">
      <c r="A248" s="4">
        <f t="shared" si="28"/>
        <v>239</v>
      </c>
      <c r="B248" s="2">
        <f t="shared" si="24"/>
        <v>877.7693097519356</v>
      </c>
      <c r="C248" s="3">
        <f t="shared" si="29"/>
        <v>209786.86503071157</v>
      </c>
      <c r="D248" s="2">
        <f t="shared" si="25"/>
        <v>249.82168806252665</v>
      </c>
      <c r="E248" s="2">
        <f t="shared" si="30"/>
        <v>125279.84443595039</v>
      </c>
      <c r="F248" s="2">
        <f t="shared" si="26"/>
        <v>627.947621689409</v>
      </c>
      <c r="G248" s="2">
        <f t="shared" si="31"/>
        <v>84507.02059476229</v>
      </c>
      <c r="H248" s="1">
        <f t="shared" si="27"/>
        <v>45492.97940523771</v>
      </c>
    </row>
    <row r="249" spans="1:8" ht="12.75">
      <c r="A249" s="4">
        <f t="shared" si="28"/>
        <v>240</v>
      </c>
      <c r="B249" s="2">
        <f t="shared" si="24"/>
        <v>877.7693097519356</v>
      </c>
      <c r="C249" s="3">
        <f t="shared" si="29"/>
        <v>210664.6343404635</v>
      </c>
      <c r="D249" s="2">
        <f t="shared" si="25"/>
        <v>246.420305111709</v>
      </c>
      <c r="E249" s="2">
        <f t="shared" si="30"/>
        <v>125526.2647410621</v>
      </c>
      <c r="F249" s="2">
        <f t="shared" si="26"/>
        <v>631.3490046402266</v>
      </c>
      <c r="G249" s="2">
        <f t="shared" si="31"/>
        <v>85138.36959940252</v>
      </c>
      <c r="H249" s="1">
        <f t="shared" si="27"/>
        <v>44861.63040059748</v>
      </c>
    </row>
    <row r="250" spans="1:8" ht="12.75">
      <c r="A250" s="4">
        <f t="shared" si="28"/>
        <v>241</v>
      </c>
      <c r="B250" s="2">
        <f t="shared" si="24"/>
        <v>877.7693097519356</v>
      </c>
      <c r="C250" s="3">
        <f t="shared" si="29"/>
        <v>211542.40365021542</v>
      </c>
      <c r="D250" s="2">
        <f t="shared" si="25"/>
        <v>243.00049800324135</v>
      </c>
      <c r="E250" s="2">
        <f t="shared" si="30"/>
        <v>125769.26523906534</v>
      </c>
      <c r="F250" s="2">
        <f t="shared" si="26"/>
        <v>634.7688117486942</v>
      </c>
      <c r="G250" s="2">
        <f t="shared" si="31"/>
        <v>85773.13841115122</v>
      </c>
      <c r="H250" s="1">
        <f t="shared" si="27"/>
        <v>44226.861588848784</v>
      </c>
    </row>
    <row r="251" spans="1:8" ht="12.75">
      <c r="A251" s="4">
        <f t="shared" si="28"/>
        <v>242</v>
      </c>
      <c r="B251" s="2">
        <f t="shared" si="24"/>
        <v>877.7693097519356</v>
      </c>
      <c r="C251" s="3">
        <f t="shared" si="29"/>
        <v>212420.17295996734</v>
      </c>
      <c r="D251" s="2">
        <f t="shared" si="25"/>
        <v>239.56216693960246</v>
      </c>
      <c r="E251" s="2">
        <f t="shared" si="30"/>
        <v>126008.82740600494</v>
      </c>
      <c r="F251" s="2">
        <f t="shared" si="26"/>
        <v>638.2071428123331</v>
      </c>
      <c r="G251" s="2">
        <f t="shared" si="31"/>
        <v>86411.34555396355</v>
      </c>
      <c r="H251" s="1">
        <f t="shared" si="27"/>
        <v>43588.65444603645</v>
      </c>
    </row>
    <row r="252" spans="1:8" ht="12.75">
      <c r="A252" s="4">
        <f t="shared" si="28"/>
        <v>243</v>
      </c>
      <c r="B252" s="2">
        <f t="shared" si="24"/>
        <v>877.7693097519356</v>
      </c>
      <c r="C252" s="3">
        <f t="shared" si="29"/>
        <v>213297.94226971926</v>
      </c>
      <c r="D252" s="2">
        <f t="shared" si="25"/>
        <v>236.10521158270242</v>
      </c>
      <c r="E252" s="2">
        <f t="shared" si="30"/>
        <v>126244.93261758765</v>
      </c>
      <c r="F252" s="2">
        <f t="shared" si="26"/>
        <v>641.6640981692332</v>
      </c>
      <c r="G252" s="2">
        <f t="shared" si="31"/>
        <v>87053.00965213278</v>
      </c>
      <c r="H252" s="1">
        <f t="shared" si="27"/>
        <v>42946.99034786722</v>
      </c>
    </row>
    <row r="253" spans="1:8" ht="12.75">
      <c r="A253" s="4">
        <f t="shared" si="28"/>
        <v>244</v>
      </c>
      <c r="B253" s="2">
        <f t="shared" si="24"/>
        <v>877.7693097519356</v>
      </c>
      <c r="C253" s="3">
        <f t="shared" si="29"/>
        <v>214175.7115794712</v>
      </c>
      <c r="D253" s="2">
        <f t="shared" si="25"/>
        <v>232.629531050952</v>
      </c>
      <c r="E253" s="2">
        <f t="shared" si="30"/>
        <v>126477.5621486386</v>
      </c>
      <c r="F253" s="2">
        <f t="shared" si="26"/>
        <v>645.1397787009836</v>
      </c>
      <c r="G253" s="2">
        <f t="shared" si="31"/>
        <v>87698.14943083376</v>
      </c>
      <c r="H253" s="1">
        <f t="shared" si="27"/>
        <v>42301.85056916624</v>
      </c>
    </row>
    <row r="254" spans="1:8" ht="12.75">
      <c r="A254" s="4">
        <f t="shared" si="28"/>
        <v>245</v>
      </c>
      <c r="B254" s="2">
        <f t="shared" si="24"/>
        <v>877.7693097519356</v>
      </c>
      <c r="C254" s="3">
        <f t="shared" si="29"/>
        <v>215053.4808892231</v>
      </c>
      <c r="D254" s="2">
        <f t="shared" si="25"/>
        <v>229.1350239163222</v>
      </c>
      <c r="E254" s="2">
        <f t="shared" si="30"/>
        <v>126706.69717255492</v>
      </c>
      <c r="F254" s="2">
        <f t="shared" si="26"/>
        <v>648.6342858356134</v>
      </c>
      <c r="G254" s="2">
        <f t="shared" si="31"/>
        <v>88346.78371666936</v>
      </c>
      <c r="H254" s="1">
        <f t="shared" si="27"/>
        <v>41653.216283330636</v>
      </c>
    </row>
    <row r="255" spans="1:8" ht="12.75">
      <c r="A255" s="4">
        <f t="shared" si="28"/>
        <v>246</v>
      </c>
      <c r="B255" s="2">
        <f t="shared" si="24"/>
        <v>877.7693097519356</v>
      </c>
      <c r="C255" s="3">
        <f t="shared" si="29"/>
        <v>215931.25019897503</v>
      </c>
      <c r="D255" s="2">
        <f t="shared" si="25"/>
        <v>225.62158820137932</v>
      </c>
      <c r="E255" s="2">
        <f t="shared" si="30"/>
        <v>126932.3187607563</v>
      </c>
      <c r="F255" s="2">
        <f t="shared" si="26"/>
        <v>652.1477215505563</v>
      </c>
      <c r="G255" s="2">
        <f t="shared" si="31"/>
        <v>88998.93143821992</v>
      </c>
      <c r="H255" s="1">
        <f t="shared" si="27"/>
        <v>41001.06856178008</v>
      </c>
    </row>
    <row r="256" spans="1:8" ht="12.75">
      <c r="A256" s="4">
        <f t="shared" si="28"/>
        <v>247</v>
      </c>
      <c r="B256" s="2">
        <f t="shared" si="24"/>
        <v>877.7693097519356</v>
      </c>
      <c r="C256" s="3">
        <f t="shared" si="29"/>
        <v>216809.01950872695</v>
      </c>
      <c r="D256" s="2">
        <f t="shared" si="25"/>
        <v>222.08912137631387</v>
      </c>
      <c r="E256" s="2">
        <f t="shared" si="30"/>
        <v>127154.40788213261</v>
      </c>
      <c r="F256" s="2">
        <f t="shared" si="26"/>
        <v>655.6801883756217</v>
      </c>
      <c r="G256" s="2">
        <f t="shared" si="31"/>
        <v>89654.61162659555</v>
      </c>
      <c r="H256" s="1">
        <f t="shared" si="27"/>
        <v>40345.38837340445</v>
      </c>
    </row>
    <row r="257" spans="1:8" ht="12.75">
      <c r="A257" s="4">
        <f t="shared" si="28"/>
        <v>248</v>
      </c>
      <c r="B257" s="2">
        <f t="shared" si="24"/>
        <v>877.7693097519356</v>
      </c>
      <c r="C257" s="3">
        <f t="shared" si="29"/>
        <v>217686.78881847888</v>
      </c>
      <c r="D257" s="2">
        <f t="shared" si="25"/>
        <v>218.53752035594582</v>
      </c>
      <c r="E257" s="2">
        <f t="shared" si="30"/>
        <v>127372.94540248856</v>
      </c>
      <c r="F257" s="2">
        <f t="shared" si="26"/>
        <v>659.2317893959897</v>
      </c>
      <c r="G257" s="2">
        <f t="shared" si="31"/>
        <v>90313.84341599153</v>
      </c>
      <c r="H257" s="1">
        <f t="shared" si="27"/>
        <v>39686.156584008466</v>
      </c>
    </row>
    <row r="258" spans="1:8" ht="12.75">
      <c r="A258" s="4">
        <f t="shared" si="28"/>
        <v>249</v>
      </c>
      <c r="B258" s="2">
        <f t="shared" si="24"/>
        <v>877.7693097519356</v>
      </c>
      <c r="C258" s="3">
        <f t="shared" si="29"/>
        <v>218564.5581282308</v>
      </c>
      <c r="D258" s="2">
        <f t="shared" si="25"/>
        <v>214.96668149671765</v>
      </c>
      <c r="E258" s="2">
        <f t="shared" si="30"/>
        <v>127587.91208398528</v>
      </c>
      <c r="F258" s="2">
        <f t="shared" si="26"/>
        <v>662.8026282552179</v>
      </c>
      <c r="G258" s="2">
        <f t="shared" si="31"/>
        <v>90976.64604424675</v>
      </c>
      <c r="H258" s="1">
        <f t="shared" si="27"/>
        <v>39023.35395575325</v>
      </c>
    </row>
    <row r="259" spans="1:8" ht="12.75">
      <c r="A259" s="4">
        <f t="shared" si="28"/>
        <v>250</v>
      </c>
      <c r="B259" s="2">
        <f t="shared" si="24"/>
        <v>877.7693097519356</v>
      </c>
      <c r="C259" s="3">
        <f t="shared" si="29"/>
        <v>219442.32743798272</v>
      </c>
      <c r="D259" s="2">
        <f t="shared" si="25"/>
        <v>211.37650059366857</v>
      </c>
      <c r="E259" s="2">
        <f t="shared" si="30"/>
        <v>127799.28858457896</v>
      </c>
      <c r="F259" s="2">
        <f t="shared" si="26"/>
        <v>666.392809158267</v>
      </c>
      <c r="G259" s="2">
        <f t="shared" si="31"/>
        <v>91643.03885340501</v>
      </c>
      <c r="H259" s="1">
        <f t="shared" si="27"/>
        <v>38356.961146594986</v>
      </c>
    </row>
    <row r="260" spans="1:8" ht="12.75">
      <c r="A260" s="4">
        <f t="shared" si="28"/>
        <v>251</v>
      </c>
      <c r="B260" s="2">
        <f t="shared" si="24"/>
        <v>877.7693097519356</v>
      </c>
      <c r="C260" s="3">
        <f t="shared" si="29"/>
        <v>220320.09674773464</v>
      </c>
      <c r="D260" s="2">
        <f t="shared" si="25"/>
        <v>207.76687287739472</v>
      </c>
      <c r="E260" s="2">
        <f t="shared" si="30"/>
        <v>128007.05545745636</v>
      </c>
      <c r="F260" s="2">
        <f t="shared" si="26"/>
        <v>670.0024368745409</v>
      </c>
      <c r="G260" s="2">
        <f t="shared" si="31"/>
        <v>92313.04129027955</v>
      </c>
      <c r="H260" s="1">
        <f t="shared" si="27"/>
        <v>37686.95870972045</v>
      </c>
    </row>
    <row r="261" spans="1:8" ht="12.75">
      <c r="A261" s="4">
        <f t="shared" si="28"/>
        <v>252</v>
      </c>
      <c r="B261" s="2">
        <f t="shared" si="24"/>
        <v>877.7693097519356</v>
      </c>
      <c r="C261" s="3">
        <f t="shared" si="29"/>
        <v>221197.86605748656</v>
      </c>
      <c r="D261" s="2">
        <f t="shared" si="25"/>
        <v>204.1376930109909</v>
      </c>
      <c r="E261" s="2">
        <f t="shared" si="30"/>
        <v>128211.19315046734</v>
      </c>
      <c r="F261" s="2">
        <f t="shared" si="26"/>
        <v>673.6316167409447</v>
      </c>
      <c r="G261" s="2">
        <f t="shared" si="31"/>
        <v>92986.67290702049</v>
      </c>
      <c r="H261" s="1">
        <f t="shared" si="27"/>
        <v>37013.32709297951</v>
      </c>
    </row>
    <row r="262" spans="1:8" ht="12.75">
      <c r="A262" s="4">
        <f t="shared" si="28"/>
        <v>253</v>
      </c>
      <c r="B262" s="2">
        <f t="shared" si="24"/>
        <v>877.7693097519356</v>
      </c>
      <c r="C262" s="3">
        <f t="shared" si="29"/>
        <v>222075.6353672385</v>
      </c>
      <c r="D262" s="2">
        <f t="shared" si="25"/>
        <v>200.4888550869774</v>
      </c>
      <c r="E262" s="2">
        <f t="shared" si="30"/>
        <v>128411.68200555432</v>
      </c>
      <c r="F262" s="2">
        <f t="shared" si="26"/>
        <v>677.2804546649581</v>
      </c>
      <c r="G262" s="2">
        <f t="shared" si="31"/>
        <v>93663.95336168545</v>
      </c>
      <c r="H262" s="1">
        <f t="shared" si="27"/>
        <v>36336.046638314554</v>
      </c>
    </row>
    <row r="263" spans="1:8" ht="12.75">
      <c r="A263" s="4">
        <f t="shared" si="28"/>
        <v>254</v>
      </c>
      <c r="B263" s="2">
        <f t="shared" si="24"/>
        <v>877.7693097519356</v>
      </c>
      <c r="C263" s="3">
        <f t="shared" si="29"/>
        <v>222953.4046769904</v>
      </c>
      <c r="D263" s="2">
        <f t="shared" si="25"/>
        <v>196.8202526242092</v>
      </c>
      <c r="E263" s="2">
        <f t="shared" si="30"/>
        <v>128608.50225817853</v>
      </c>
      <c r="F263" s="2">
        <f t="shared" si="26"/>
        <v>680.9490571277264</v>
      </c>
      <c r="G263" s="2">
        <f t="shared" si="31"/>
        <v>94344.90241881317</v>
      </c>
      <c r="H263" s="1">
        <f t="shared" si="27"/>
        <v>35655.09758118683</v>
      </c>
    </row>
    <row r="264" spans="1:8" ht="12.75">
      <c r="A264" s="4">
        <f t="shared" si="28"/>
        <v>255</v>
      </c>
      <c r="B264" s="2">
        <f t="shared" si="24"/>
        <v>877.7693097519356</v>
      </c>
      <c r="C264" s="3">
        <f t="shared" si="29"/>
        <v>223831.17398674233</v>
      </c>
      <c r="D264" s="2">
        <f t="shared" si="25"/>
        <v>193.1317785647675</v>
      </c>
      <c r="E264" s="2">
        <f t="shared" si="30"/>
        <v>128801.6340367433</v>
      </c>
      <c r="F264" s="2">
        <f t="shared" si="26"/>
        <v>684.6375311871681</v>
      </c>
      <c r="G264" s="2">
        <f t="shared" si="31"/>
        <v>95029.53995000034</v>
      </c>
      <c r="H264" s="1">
        <f t="shared" si="27"/>
        <v>34970.46004999966</v>
      </c>
    </row>
    <row r="265" spans="1:8" ht="12.75">
      <c r="A265" s="4">
        <f t="shared" si="28"/>
        <v>256</v>
      </c>
      <c r="B265" s="2">
        <f t="shared" si="24"/>
        <v>877.7693097519356</v>
      </c>
      <c r="C265" s="3">
        <f t="shared" si="29"/>
        <v>224708.94329649425</v>
      </c>
      <c r="D265" s="2">
        <f t="shared" si="25"/>
        <v>189.4233252708371</v>
      </c>
      <c r="E265" s="2">
        <f t="shared" si="30"/>
        <v>128991.05736201414</v>
      </c>
      <c r="F265" s="2">
        <f t="shared" si="26"/>
        <v>688.3459844810984</v>
      </c>
      <c r="G265" s="2">
        <f t="shared" si="31"/>
        <v>95717.88593448144</v>
      </c>
      <c r="H265" s="1">
        <f t="shared" si="27"/>
        <v>34282.11406551856</v>
      </c>
    </row>
    <row r="266" spans="1:8" ht="12.75">
      <c r="A266" s="4">
        <f t="shared" si="28"/>
        <v>257</v>
      </c>
      <c r="B266" s="2">
        <f aca="true" t="shared" si="32" ref="B266:B309">PMT($C$4/12,$C$7,-$C$3)</f>
        <v>877.7693097519356</v>
      </c>
      <c r="C266" s="3">
        <f t="shared" si="29"/>
        <v>225586.71260624618</v>
      </c>
      <c r="D266" s="2">
        <f aca="true" t="shared" si="33" ref="D266:D309">IPMT($C$4/12,A266,$C$7,-$C$3)</f>
        <v>185.69478452156383</v>
      </c>
      <c r="E266" s="2">
        <f t="shared" si="30"/>
        <v>129176.7521465357</v>
      </c>
      <c r="F266" s="2">
        <f aca="true" t="shared" si="34" ref="F266:F309">PPMT($C$4/12,A266,$C$7,-$C$3)</f>
        <v>692.0745252303717</v>
      </c>
      <c r="G266" s="2">
        <f t="shared" si="31"/>
        <v>96409.96045971182</v>
      </c>
      <c r="H266" s="1">
        <f aca="true" t="shared" si="35" ref="H266:H329">$C$3-G266</f>
        <v>33590.039540288184</v>
      </c>
    </row>
    <row r="267" spans="1:8" ht="12.75">
      <c r="A267" s="4">
        <f aca="true" t="shared" si="36" ref="A267:A309">A266+1</f>
        <v>258</v>
      </c>
      <c r="B267" s="2">
        <f t="shared" si="32"/>
        <v>877.7693097519356</v>
      </c>
      <c r="C267" s="3">
        <f aca="true" t="shared" si="37" ref="C267:C330">C266+B267</f>
        <v>226464.4819159981</v>
      </c>
      <c r="D267" s="2">
        <f t="shared" si="33"/>
        <v>181.94604750989953</v>
      </c>
      <c r="E267" s="2">
        <f aca="true" t="shared" si="38" ref="E267:E330">E266+D267</f>
        <v>129358.6981940456</v>
      </c>
      <c r="F267" s="2">
        <f t="shared" si="34"/>
        <v>695.823262242036</v>
      </c>
      <c r="G267" s="2">
        <f aca="true" t="shared" si="39" ref="G267:G330">G266+F267</f>
        <v>97105.78372195385</v>
      </c>
      <c r="H267" s="1">
        <f t="shared" si="35"/>
        <v>32894.21627804615</v>
      </c>
    </row>
    <row r="268" spans="1:8" ht="12.75">
      <c r="A268" s="4">
        <f t="shared" si="36"/>
        <v>259</v>
      </c>
      <c r="B268" s="2">
        <f t="shared" si="32"/>
        <v>877.7693097519356</v>
      </c>
      <c r="C268" s="3">
        <f t="shared" si="37"/>
        <v>227342.25122575002</v>
      </c>
      <c r="D268" s="2">
        <f t="shared" si="33"/>
        <v>178.1770048394216</v>
      </c>
      <c r="E268" s="2">
        <f t="shared" si="38"/>
        <v>129536.87519888503</v>
      </c>
      <c r="F268" s="2">
        <f t="shared" si="34"/>
        <v>699.592304912514</v>
      </c>
      <c r="G268" s="2">
        <f t="shared" si="39"/>
        <v>97805.37602686636</v>
      </c>
      <c r="H268" s="1">
        <f t="shared" si="35"/>
        <v>32194.62397313364</v>
      </c>
    </row>
    <row r="269" spans="1:8" ht="12.75">
      <c r="A269" s="4">
        <f t="shared" si="36"/>
        <v>260</v>
      </c>
      <c r="B269" s="2">
        <f t="shared" si="32"/>
        <v>877.7693097519356</v>
      </c>
      <c r="C269" s="3">
        <f t="shared" si="37"/>
        <v>228220.02053550194</v>
      </c>
      <c r="D269" s="2">
        <f t="shared" si="33"/>
        <v>174.38754652114582</v>
      </c>
      <c r="E269" s="2">
        <f t="shared" si="38"/>
        <v>129711.26274540617</v>
      </c>
      <c r="F269" s="2">
        <f t="shared" si="34"/>
        <v>703.3817632307897</v>
      </c>
      <c r="G269" s="2">
        <f t="shared" si="39"/>
        <v>98508.75779009715</v>
      </c>
      <c r="H269" s="1">
        <f t="shared" si="35"/>
        <v>31491.242209902848</v>
      </c>
    </row>
    <row r="270" spans="1:8" ht="12.75">
      <c r="A270" s="4">
        <f t="shared" si="36"/>
        <v>261</v>
      </c>
      <c r="B270" s="2">
        <f t="shared" si="32"/>
        <v>877.7693097519356</v>
      </c>
      <c r="C270" s="3">
        <f t="shared" si="37"/>
        <v>229097.78984525386</v>
      </c>
      <c r="D270" s="2">
        <f t="shared" si="33"/>
        <v>170.5775619703128</v>
      </c>
      <c r="E270" s="2">
        <f t="shared" si="38"/>
        <v>129881.8403073765</v>
      </c>
      <c r="F270" s="2">
        <f t="shared" si="34"/>
        <v>707.1917477816228</v>
      </c>
      <c r="G270" s="2">
        <f t="shared" si="39"/>
        <v>99215.94953787877</v>
      </c>
      <c r="H270" s="1">
        <f t="shared" si="35"/>
        <v>30784.05046212123</v>
      </c>
    </row>
    <row r="271" spans="1:8" ht="12.75">
      <c r="A271" s="4">
        <f t="shared" si="36"/>
        <v>262</v>
      </c>
      <c r="B271" s="2">
        <f t="shared" si="32"/>
        <v>877.7693097519356</v>
      </c>
      <c r="C271" s="3">
        <f t="shared" si="37"/>
        <v>229975.5591550058</v>
      </c>
      <c r="D271" s="2">
        <f t="shared" si="33"/>
        <v>166.7469400031622</v>
      </c>
      <c r="E271" s="2">
        <f t="shared" si="38"/>
        <v>130048.58724737965</v>
      </c>
      <c r="F271" s="2">
        <f t="shared" si="34"/>
        <v>711.0223697487734</v>
      </c>
      <c r="G271" s="2">
        <f t="shared" si="39"/>
        <v>99926.97190762754</v>
      </c>
      <c r="H271" s="1">
        <f t="shared" si="35"/>
        <v>30073.028092372464</v>
      </c>
    </row>
    <row r="272" spans="1:8" ht="12.75">
      <c r="A272" s="4">
        <f t="shared" si="36"/>
        <v>263</v>
      </c>
      <c r="B272" s="2">
        <f t="shared" si="32"/>
        <v>877.7693097519356</v>
      </c>
      <c r="C272" s="3">
        <f t="shared" si="37"/>
        <v>230853.3284647577</v>
      </c>
      <c r="D272" s="2">
        <f t="shared" si="33"/>
        <v>162.89556883368985</v>
      </c>
      <c r="E272" s="2">
        <f t="shared" si="38"/>
        <v>130211.48281621333</v>
      </c>
      <c r="F272" s="2">
        <f t="shared" si="34"/>
        <v>714.8737409182457</v>
      </c>
      <c r="G272" s="2">
        <f t="shared" si="39"/>
        <v>100641.84564854579</v>
      </c>
      <c r="H272" s="1">
        <f t="shared" si="35"/>
        <v>29358.154351454214</v>
      </c>
    </row>
    <row r="273" spans="1:8" ht="12.75">
      <c r="A273" s="4">
        <f t="shared" si="36"/>
        <v>264</v>
      </c>
      <c r="B273" s="2">
        <f t="shared" si="32"/>
        <v>877.7693097519356</v>
      </c>
      <c r="C273" s="3">
        <f t="shared" si="37"/>
        <v>231731.09777450963</v>
      </c>
      <c r="D273" s="2">
        <f t="shared" si="33"/>
        <v>159.02333607038244</v>
      </c>
      <c r="E273" s="2">
        <f t="shared" si="38"/>
        <v>130370.50615228372</v>
      </c>
      <c r="F273" s="2">
        <f t="shared" si="34"/>
        <v>718.7459736815531</v>
      </c>
      <c r="G273" s="2">
        <f t="shared" si="39"/>
        <v>101360.59162222734</v>
      </c>
      <c r="H273" s="1">
        <f t="shared" si="35"/>
        <v>28639.408377772663</v>
      </c>
    </row>
    <row r="274" spans="1:8" ht="12.75">
      <c r="A274" s="4">
        <f t="shared" si="36"/>
        <v>265</v>
      </c>
      <c r="B274" s="2">
        <f t="shared" si="32"/>
        <v>877.7693097519356</v>
      </c>
      <c r="C274" s="3">
        <f t="shared" si="37"/>
        <v>232608.86708426155</v>
      </c>
      <c r="D274" s="2">
        <f t="shared" si="33"/>
        <v>155.13012871294126</v>
      </c>
      <c r="E274" s="2">
        <f t="shared" si="38"/>
        <v>130525.63628099667</v>
      </c>
      <c r="F274" s="2">
        <f t="shared" si="34"/>
        <v>722.6391810389944</v>
      </c>
      <c r="G274" s="2">
        <f t="shared" si="39"/>
        <v>102083.23080326633</v>
      </c>
      <c r="H274" s="1">
        <f t="shared" si="35"/>
        <v>27916.769196733672</v>
      </c>
    </row>
    <row r="275" spans="1:8" ht="12.75">
      <c r="A275" s="4">
        <f t="shared" si="36"/>
        <v>266</v>
      </c>
      <c r="B275" s="2">
        <f t="shared" si="32"/>
        <v>877.7693097519356</v>
      </c>
      <c r="C275" s="3">
        <f t="shared" si="37"/>
        <v>233486.63639401348</v>
      </c>
      <c r="D275" s="2">
        <f t="shared" si="33"/>
        <v>151.21583314897936</v>
      </c>
      <c r="E275" s="2">
        <f t="shared" si="38"/>
        <v>130676.85211414564</v>
      </c>
      <c r="F275" s="2">
        <f t="shared" si="34"/>
        <v>726.5534766029562</v>
      </c>
      <c r="G275" s="2">
        <f t="shared" si="39"/>
        <v>102809.78427986929</v>
      </c>
      <c r="H275" s="1">
        <f t="shared" si="35"/>
        <v>27190.215720130713</v>
      </c>
    </row>
    <row r="276" spans="1:8" ht="12.75">
      <c r="A276" s="4">
        <f t="shared" si="36"/>
        <v>267</v>
      </c>
      <c r="B276" s="2">
        <f t="shared" si="32"/>
        <v>877.7693097519356</v>
      </c>
      <c r="C276" s="3">
        <f t="shared" si="37"/>
        <v>234364.4057037654</v>
      </c>
      <c r="D276" s="2">
        <f t="shared" si="33"/>
        <v>147.2803351507134</v>
      </c>
      <c r="E276" s="2">
        <f t="shared" si="38"/>
        <v>130824.13244929636</v>
      </c>
      <c r="F276" s="2">
        <f t="shared" si="34"/>
        <v>730.4889746012221</v>
      </c>
      <c r="G276" s="2">
        <f t="shared" si="39"/>
        <v>103540.2732544705</v>
      </c>
      <c r="H276" s="1">
        <f t="shared" si="35"/>
        <v>26459.726745529493</v>
      </c>
    </row>
    <row r="277" spans="1:8" ht="12.75">
      <c r="A277" s="4">
        <f t="shared" si="36"/>
        <v>268</v>
      </c>
      <c r="B277" s="2">
        <f t="shared" si="32"/>
        <v>877.7693097519356</v>
      </c>
      <c r="C277" s="3">
        <f t="shared" si="37"/>
        <v>235242.17501351732</v>
      </c>
      <c r="D277" s="2">
        <f t="shared" si="33"/>
        <v>143.32351987162355</v>
      </c>
      <c r="E277" s="2">
        <f t="shared" si="38"/>
        <v>130967.45596916799</v>
      </c>
      <c r="F277" s="2">
        <f t="shared" si="34"/>
        <v>734.4457898803121</v>
      </c>
      <c r="G277" s="2">
        <f t="shared" si="39"/>
        <v>104274.71904435082</v>
      </c>
      <c r="H277" s="1">
        <f t="shared" si="35"/>
        <v>25725.280955649185</v>
      </c>
    </row>
    <row r="278" spans="1:8" ht="12.75">
      <c r="A278" s="4">
        <f t="shared" si="36"/>
        <v>269</v>
      </c>
      <c r="B278" s="2">
        <f t="shared" si="32"/>
        <v>877.7693097519356</v>
      </c>
      <c r="C278" s="3">
        <f t="shared" si="37"/>
        <v>236119.94432326924</v>
      </c>
      <c r="D278" s="2">
        <f t="shared" si="33"/>
        <v>139.3452718431056</v>
      </c>
      <c r="E278" s="2">
        <f t="shared" si="38"/>
        <v>131106.8012410111</v>
      </c>
      <c r="F278" s="2">
        <f t="shared" si="34"/>
        <v>738.42403790883</v>
      </c>
      <c r="G278" s="2">
        <f t="shared" si="39"/>
        <v>105013.14308225964</v>
      </c>
      <c r="H278" s="1">
        <f t="shared" si="35"/>
        <v>24986.856917740355</v>
      </c>
    </row>
    <row r="279" spans="1:8" ht="12.75">
      <c r="A279" s="4">
        <f t="shared" si="36"/>
        <v>270</v>
      </c>
      <c r="B279" s="2">
        <f t="shared" si="32"/>
        <v>877.7693097519356</v>
      </c>
      <c r="C279" s="3">
        <f t="shared" si="37"/>
        <v>236997.71363302117</v>
      </c>
      <c r="D279" s="2">
        <f t="shared" si="33"/>
        <v>135.34547497109966</v>
      </c>
      <c r="E279" s="2">
        <f t="shared" si="38"/>
        <v>131242.1467159822</v>
      </c>
      <c r="F279" s="2">
        <f t="shared" si="34"/>
        <v>742.4238347808359</v>
      </c>
      <c r="G279" s="2">
        <f t="shared" si="39"/>
        <v>105755.56691704049</v>
      </c>
      <c r="H279" s="1">
        <f t="shared" si="35"/>
        <v>24244.433082959513</v>
      </c>
    </row>
    <row r="280" spans="1:8" ht="12.75">
      <c r="A280" s="4">
        <f t="shared" si="36"/>
        <v>271</v>
      </c>
      <c r="B280" s="2">
        <f t="shared" si="32"/>
        <v>877.7693097519356</v>
      </c>
      <c r="C280" s="3">
        <f t="shared" si="37"/>
        <v>237875.4829427731</v>
      </c>
      <c r="D280" s="2">
        <f t="shared" si="33"/>
        <v>131.3240125327036</v>
      </c>
      <c r="E280" s="2">
        <f t="shared" si="38"/>
        <v>131373.47072851492</v>
      </c>
      <c r="F280" s="2">
        <f t="shared" si="34"/>
        <v>746.445297219232</v>
      </c>
      <c r="G280" s="2">
        <f t="shared" si="39"/>
        <v>106502.01221425972</v>
      </c>
      <c r="H280" s="1">
        <f t="shared" si="35"/>
        <v>23497.987785740275</v>
      </c>
    </row>
    <row r="281" spans="1:8" ht="12.75">
      <c r="A281" s="4">
        <f t="shared" si="36"/>
        <v>272</v>
      </c>
      <c r="B281" s="2">
        <f t="shared" si="32"/>
        <v>877.7693097519356</v>
      </c>
      <c r="C281" s="3">
        <f t="shared" si="37"/>
        <v>238753.252252525</v>
      </c>
      <c r="D281" s="2">
        <f t="shared" si="33"/>
        <v>127.28076717276558</v>
      </c>
      <c r="E281" s="2">
        <f t="shared" si="38"/>
        <v>131500.7514956877</v>
      </c>
      <c r="F281" s="2">
        <f t="shared" si="34"/>
        <v>750.48854257917</v>
      </c>
      <c r="G281" s="2">
        <f t="shared" si="39"/>
        <v>107252.5007568389</v>
      </c>
      <c r="H281" s="1">
        <f t="shared" si="35"/>
        <v>22747.499243161103</v>
      </c>
    </row>
    <row r="282" spans="1:8" ht="12.75">
      <c r="A282" s="4">
        <f t="shared" si="36"/>
        <v>273</v>
      </c>
      <c r="B282" s="2">
        <f t="shared" si="32"/>
        <v>877.7693097519356</v>
      </c>
      <c r="C282" s="3">
        <f t="shared" si="37"/>
        <v>239631.02156227693</v>
      </c>
      <c r="D282" s="2">
        <f t="shared" si="33"/>
        <v>123.21562090046204</v>
      </c>
      <c r="E282" s="2">
        <f t="shared" si="38"/>
        <v>131623.96711658817</v>
      </c>
      <c r="F282" s="2">
        <f t="shared" si="34"/>
        <v>754.5536888514736</v>
      </c>
      <c r="G282" s="2">
        <f t="shared" si="39"/>
        <v>108007.05444569037</v>
      </c>
      <c r="H282" s="1">
        <f t="shared" si="35"/>
        <v>21992.945554309626</v>
      </c>
    </row>
    <row r="283" spans="1:8" ht="12.75">
      <c r="A283" s="4">
        <f t="shared" si="36"/>
        <v>274</v>
      </c>
      <c r="B283" s="2">
        <f t="shared" si="32"/>
        <v>877.7693097519356</v>
      </c>
      <c r="C283" s="3">
        <f t="shared" si="37"/>
        <v>240508.79087202885</v>
      </c>
      <c r="D283" s="2">
        <f t="shared" si="33"/>
        <v>119.12845508585019</v>
      </c>
      <c r="E283" s="2">
        <f t="shared" si="38"/>
        <v>131743.09557167403</v>
      </c>
      <c r="F283" s="2">
        <f t="shared" si="34"/>
        <v>758.6408546660854</v>
      </c>
      <c r="G283" s="2">
        <f t="shared" si="39"/>
        <v>108765.69530035646</v>
      </c>
      <c r="H283" s="1">
        <f t="shared" si="35"/>
        <v>21234.304699643544</v>
      </c>
    </row>
    <row r="284" spans="1:8" ht="12.75">
      <c r="A284" s="4">
        <f t="shared" si="36"/>
        <v>275</v>
      </c>
      <c r="B284" s="2">
        <f t="shared" si="32"/>
        <v>877.7693097519356</v>
      </c>
      <c r="C284" s="3">
        <f t="shared" si="37"/>
        <v>241386.56018178078</v>
      </c>
      <c r="D284" s="2">
        <f t="shared" si="33"/>
        <v>115.01915045640868</v>
      </c>
      <c r="E284" s="2">
        <f t="shared" si="38"/>
        <v>131858.11472213044</v>
      </c>
      <c r="F284" s="2">
        <f t="shared" si="34"/>
        <v>762.7501592955268</v>
      </c>
      <c r="G284" s="2">
        <f t="shared" si="39"/>
        <v>109528.44545965198</v>
      </c>
      <c r="H284" s="1">
        <f t="shared" si="35"/>
        <v>20471.55454034802</v>
      </c>
    </row>
    <row r="285" spans="1:8" ht="12.75">
      <c r="A285" s="4">
        <f t="shared" si="36"/>
        <v>276</v>
      </c>
      <c r="B285" s="2">
        <f t="shared" si="32"/>
        <v>877.7693097519356</v>
      </c>
      <c r="C285" s="3">
        <f t="shared" si="37"/>
        <v>242264.3294915327</v>
      </c>
      <c r="D285" s="2">
        <f t="shared" si="33"/>
        <v>110.88758709355801</v>
      </c>
      <c r="E285" s="2">
        <f t="shared" si="38"/>
        <v>131969.002309224</v>
      </c>
      <c r="F285" s="2">
        <f t="shared" si="34"/>
        <v>766.8817226583776</v>
      </c>
      <c r="G285" s="2">
        <f t="shared" si="39"/>
        <v>110295.32718231036</v>
      </c>
      <c r="H285" s="1">
        <f t="shared" si="35"/>
        <v>19704.672817689643</v>
      </c>
    </row>
    <row r="286" spans="1:8" ht="12.75">
      <c r="A286" s="4">
        <f t="shared" si="36"/>
        <v>277</v>
      </c>
      <c r="B286" s="2">
        <f t="shared" si="32"/>
        <v>877.7693097519356</v>
      </c>
      <c r="C286" s="3">
        <f t="shared" si="37"/>
        <v>243142.09880128462</v>
      </c>
      <c r="D286" s="2">
        <f t="shared" si="33"/>
        <v>106.7336444291583</v>
      </c>
      <c r="E286" s="2">
        <f t="shared" si="38"/>
        <v>132075.73595365314</v>
      </c>
      <c r="F286" s="2">
        <f t="shared" si="34"/>
        <v>771.0356653227773</v>
      </c>
      <c r="G286" s="2">
        <f t="shared" si="39"/>
        <v>111066.36284763314</v>
      </c>
      <c r="H286" s="1">
        <f t="shared" si="35"/>
        <v>18933.637152366864</v>
      </c>
    </row>
    <row r="287" spans="1:8" ht="12.75">
      <c r="A287" s="4">
        <f t="shared" si="36"/>
        <v>278</v>
      </c>
      <c r="B287" s="2">
        <f t="shared" si="32"/>
        <v>877.7693097519356</v>
      </c>
      <c r="C287" s="3">
        <f t="shared" si="37"/>
        <v>244019.86811103654</v>
      </c>
      <c r="D287" s="2">
        <f t="shared" si="33"/>
        <v>102.55720124199317</v>
      </c>
      <c r="E287" s="2">
        <f t="shared" si="38"/>
        <v>132178.29315489513</v>
      </c>
      <c r="F287" s="2">
        <f t="shared" si="34"/>
        <v>775.2121085099424</v>
      </c>
      <c r="G287" s="2">
        <f t="shared" si="39"/>
        <v>111841.57495614307</v>
      </c>
      <c r="H287" s="1">
        <f t="shared" si="35"/>
        <v>18158.42504385693</v>
      </c>
    </row>
    <row r="288" spans="1:8" ht="12.75">
      <c r="A288" s="4">
        <f t="shared" si="36"/>
        <v>279</v>
      </c>
      <c r="B288" s="2">
        <f t="shared" si="32"/>
        <v>877.7693097519356</v>
      </c>
      <c r="C288" s="3">
        <f t="shared" si="37"/>
        <v>244897.63742078847</v>
      </c>
      <c r="D288" s="2">
        <f t="shared" si="33"/>
        <v>98.35813565423086</v>
      </c>
      <c r="E288" s="2">
        <f t="shared" si="38"/>
        <v>132276.65129054937</v>
      </c>
      <c r="F288" s="2">
        <f t="shared" si="34"/>
        <v>779.4111740977047</v>
      </c>
      <c r="G288" s="2">
        <f t="shared" si="39"/>
        <v>112620.98613024078</v>
      </c>
      <c r="H288" s="1">
        <f t="shared" si="35"/>
        <v>17379.01386975922</v>
      </c>
    </row>
    <row r="289" spans="1:8" ht="12.75">
      <c r="A289" s="4">
        <f t="shared" si="36"/>
        <v>280</v>
      </c>
      <c r="B289" s="2">
        <f t="shared" si="32"/>
        <v>877.7693097519356</v>
      </c>
      <c r="C289" s="3">
        <f t="shared" si="37"/>
        <v>245775.4067305404</v>
      </c>
      <c r="D289" s="2">
        <f t="shared" si="33"/>
        <v>94.13632512786906</v>
      </c>
      <c r="E289" s="2">
        <f t="shared" si="38"/>
        <v>132370.78761567725</v>
      </c>
      <c r="F289" s="2">
        <f t="shared" si="34"/>
        <v>783.6329846240665</v>
      </c>
      <c r="G289" s="2">
        <f t="shared" si="39"/>
        <v>113404.61911486485</v>
      </c>
      <c r="H289" s="1">
        <f t="shared" si="35"/>
        <v>16595.38088513515</v>
      </c>
    </row>
    <row r="290" spans="1:8" ht="12.75">
      <c r="A290" s="4">
        <f t="shared" si="36"/>
        <v>281</v>
      </c>
      <c r="B290" s="2">
        <f t="shared" si="32"/>
        <v>877.7693097519356</v>
      </c>
      <c r="C290" s="3">
        <f t="shared" si="37"/>
        <v>246653.1760402923</v>
      </c>
      <c r="D290" s="2">
        <f t="shared" si="33"/>
        <v>89.89164646115567</v>
      </c>
      <c r="E290" s="2">
        <f t="shared" si="38"/>
        <v>132460.6792621384</v>
      </c>
      <c r="F290" s="2">
        <f t="shared" si="34"/>
        <v>787.8776632907799</v>
      </c>
      <c r="G290" s="2">
        <f t="shared" si="39"/>
        <v>114192.49677815563</v>
      </c>
      <c r="H290" s="1">
        <f t="shared" si="35"/>
        <v>15807.503221844367</v>
      </c>
    </row>
    <row r="291" spans="1:8" ht="12.75">
      <c r="A291" s="4">
        <f t="shared" si="36"/>
        <v>282</v>
      </c>
      <c r="B291" s="2">
        <f t="shared" si="32"/>
        <v>877.7693097519356</v>
      </c>
      <c r="C291" s="3">
        <f t="shared" si="37"/>
        <v>247530.94535004423</v>
      </c>
      <c r="D291" s="2">
        <f t="shared" si="33"/>
        <v>85.62397578499639</v>
      </c>
      <c r="E291" s="2">
        <f t="shared" si="38"/>
        <v>132546.3032379234</v>
      </c>
      <c r="F291" s="2">
        <f t="shared" si="34"/>
        <v>792.1453339669392</v>
      </c>
      <c r="G291" s="2">
        <f t="shared" si="39"/>
        <v>114984.64211212257</v>
      </c>
      <c r="H291" s="1">
        <f t="shared" si="35"/>
        <v>15015.357887877428</v>
      </c>
    </row>
    <row r="292" spans="1:8" ht="12.75">
      <c r="A292" s="4">
        <f t="shared" si="36"/>
        <v>283</v>
      </c>
      <c r="B292" s="2">
        <f t="shared" si="32"/>
        <v>877.7693097519356</v>
      </c>
      <c r="C292" s="3">
        <f t="shared" si="37"/>
        <v>248408.71465979615</v>
      </c>
      <c r="D292" s="2">
        <f t="shared" si="33"/>
        <v>81.33318855934213</v>
      </c>
      <c r="E292" s="2">
        <f t="shared" si="38"/>
        <v>132627.63642648273</v>
      </c>
      <c r="F292" s="2">
        <f t="shared" si="34"/>
        <v>796.4361211925934</v>
      </c>
      <c r="G292" s="2">
        <f t="shared" si="39"/>
        <v>115781.07823331517</v>
      </c>
      <c r="H292" s="1">
        <f t="shared" si="35"/>
        <v>14218.921766684827</v>
      </c>
    </row>
    <row r="293" spans="1:8" ht="12.75">
      <c r="A293" s="4">
        <f t="shared" si="36"/>
        <v>284</v>
      </c>
      <c r="B293" s="2">
        <f t="shared" si="32"/>
        <v>877.7693097519356</v>
      </c>
      <c r="C293" s="3">
        <f t="shared" si="37"/>
        <v>249286.48396954808</v>
      </c>
      <c r="D293" s="2">
        <f t="shared" si="33"/>
        <v>77.01915956954927</v>
      </c>
      <c r="E293" s="2">
        <f t="shared" si="38"/>
        <v>132704.65558605228</v>
      </c>
      <c r="F293" s="2">
        <f t="shared" si="34"/>
        <v>800.7501501823863</v>
      </c>
      <c r="G293" s="2">
        <f t="shared" si="39"/>
        <v>116581.82838349756</v>
      </c>
      <c r="H293" s="1">
        <f t="shared" si="35"/>
        <v>13418.17161650244</v>
      </c>
    </row>
    <row r="294" spans="1:8" ht="12.75">
      <c r="A294" s="4">
        <f t="shared" si="36"/>
        <v>285</v>
      </c>
      <c r="B294" s="2">
        <f t="shared" si="32"/>
        <v>877.7693097519356</v>
      </c>
      <c r="C294" s="3">
        <f t="shared" si="37"/>
        <v>250164.2532793</v>
      </c>
      <c r="D294" s="2">
        <f t="shared" si="33"/>
        <v>72.68176292272794</v>
      </c>
      <c r="E294" s="2">
        <f t="shared" si="38"/>
        <v>132777.337348975</v>
      </c>
      <c r="F294" s="2">
        <f t="shared" si="34"/>
        <v>805.0875468292077</v>
      </c>
      <c r="G294" s="2">
        <f t="shared" si="39"/>
        <v>117386.91593032677</v>
      </c>
      <c r="H294" s="1">
        <f t="shared" si="35"/>
        <v>12613.084069673234</v>
      </c>
    </row>
    <row r="295" spans="1:8" ht="12.75">
      <c r="A295" s="4">
        <f t="shared" si="36"/>
        <v>286</v>
      </c>
      <c r="B295" s="2">
        <f t="shared" si="32"/>
        <v>877.7693097519356</v>
      </c>
      <c r="C295" s="3">
        <f t="shared" si="37"/>
        <v>251042.02258905192</v>
      </c>
      <c r="D295" s="2">
        <f t="shared" si="33"/>
        <v>68.32087204407013</v>
      </c>
      <c r="E295" s="2">
        <f t="shared" si="38"/>
        <v>132845.65822101908</v>
      </c>
      <c r="F295" s="2">
        <f t="shared" si="34"/>
        <v>809.4484377078654</v>
      </c>
      <c r="G295" s="2">
        <f t="shared" si="39"/>
        <v>118196.36436803463</v>
      </c>
      <c r="H295" s="1">
        <f t="shared" si="35"/>
        <v>11803.635631965371</v>
      </c>
    </row>
    <row r="296" spans="1:8" ht="12.75">
      <c r="A296" s="4">
        <f t="shared" si="36"/>
        <v>287</v>
      </c>
      <c r="B296" s="2">
        <f t="shared" si="32"/>
        <v>877.7693097519356</v>
      </c>
      <c r="C296" s="3">
        <f t="shared" si="37"/>
        <v>251919.79189880384</v>
      </c>
      <c r="D296" s="2">
        <f t="shared" si="33"/>
        <v>63.93635967315262</v>
      </c>
      <c r="E296" s="2">
        <f t="shared" si="38"/>
        <v>132909.59458069224</v>
      </c>
      <c r="F296" s="2">
        <f t="shared" si="34"/>
        <v>813.8329500787829</v>
      </c>
      <c r="G296" s="2">
        <f t="shared" si="39"/>
        <v>119010.19731811341</v>
      </c>
      <c r="H296" s="1">
        <f t="shared" si="35"/>
        <v>10989.802681886591</v>
      </c>
    </row>
    <row r="297" spans="1:8" ht="12.75">
      <c r="A297" s="4">
        <f t="shared" si="36"/>
        <v>288</v>
      </c>
      <c r="B297" s="2">
        <f t="shared" si="32"/>
        <v>877.7693097519356</v>
      </c>
      <c r="C297" s="3">
        <f t="shared" si="37"/>
        <v>252797.56120855577</v>
      </c>
      <c r="D297" s="2">
        <f t="shared" si="33"/>
        <v>59.528097860225344</v>
      </c>
      <c r="E297" s="2">
        <f t="shared" si="38"/>
        <v>132969.12267855246</v>
      </c>
      <c r="F297" s="2">
        <f t="shared" si="34"/>
        <v>818.2412118917102</v>
      </c>
      <c r="G297" s="2">
        <f t="shared" si="39"/>
        <v>119828.43853000512</v>
      </c>
      <c r="H297" s="1">
        <f t="shared" si="35"/>
        <v>10171.561469994878</v>
      </c>
    </row>
    <row r="298" spans="1:8" ht="12.75">
      <c r="A298" s="4">
        <f t="shared" si="36"/>
        <v>289</v>
      </c>
      <c r="B298" s="2">
        <f t="shared" si="32"/>
        <v>877.7693097519356</v>
      </c>
      <c r="C298" s="3">
        <f t="shared" si="37"/>
        <v>253675.3305183077</v>
      </c>
      <c r="D298" s="2">
        <f t="shared" si="33"/>
        <v>55.09595796247896</v>
      </c>
      <c r="E298" s="2">
        <f t="shared" si="38"/>
        <v>133024.21863651494</v>
      </c>
      <c r="F298" s="2">
        <f t="shared" si="34"/>
        <v>822.6733517894565</v>
      </c>
      <c r="G298" s="2">
        <f t="shared" si="39"/>
        <v>120651.11188179458</v>
      </c>
      <c r="H298" s="1">
        <f t="shared" si="35"/>
        <v>9348.888118205417</v>
      </c>
    </row>
    <row r="299" spans="1:8" ht="12.75">
      <c r="A299" s="4">
        <f t="shared" si="36"/>
        <v>290</v>
      </c>
      <c r="B299" s="2">
        <f t="shared" si="32"/>
        <v>877.7693097519356</v>
      </c>
      <c r="C299" s="3">
        <f t="shared" si="37"/>
        <v>254553.0998280596</v>
      </c>
      <c r="D299" s="2">
        <f t="shared" si="33"/>
        <v>50.6398106402866</v>
      </c>
      <c r="E299" s="2">
        <f t="shared" si="38"/>
        <v>133074.85844715522</v>
      </c>
      <c r="F299" s="2">
        <f t="shared" si="34"/>
        <v>827.129499111649</v>
      </c>
      <c r="G299" s="2">
        <f t="shared" si="39"/>
        <v>121478.24138090623</v>
      </c>
      <c r="H299" s="1">
        <f t="shared" si="35"/>
        <v>8521.758619093773</v>
      </c>
    </row>
    <row r="300" spans="1:8" ht="12.75">
      <c r="A300" s="4">
        <f t="shared" si="36"/>
        <v>291</v>
      </c>
      <c r="B300" s="2">
        <f t="shared" si="32"/>
        <v>877.7693097519356</v>
      </c>
      <c r="C300" s="3">
        <f t="shared" si="37"/>
        <v>255430.86913781153</v>
      </c>
      <c r="D300" s="2">
        <f t="shared" si="33"/>
        <v>46.15952585343107</v>
      </c>
      <c r="E300" s="2">
        <f t="shared" si="38"/>
        <v>133121.01797300865</v>
      </c>
      <c r="F300" s="2">
        <f t="shared" si="34"/>
        <v>831.6097838985045</v>
      </c>
      <c r="G300" s="2">
        <f t="shared" si="39"/>
        <v>122309.85116480473</v>
      </c>
      <c r="H300" s="1">
        <f t="shared" si="35"/>
        <v>7690.148835195272</v>
      </c>
    </row>
    <row r="301" spans="1:8" ht="12.75">
      <c r="A301" s="4">
        <f t="shared" si="36"/>
        <v>292</v>
      </c>
      <c r="B301" s="2">
        <f t="shared" si="32"/>
        <v>877.7693097519356</v>
      </c>
      <c r="C301" s="3">
        <f t="shared" si="37"/>
        <v>256308.63844756345</v>
      </c>
      <c r="D301" s="2">
        <f t="shared" si="33"/>
        <v>41.65497285731506</v>
      </c>
      <c r="E301" s="2">
        <f t="shared" si="38"/>
        <v>133162.67294586595</v>
      </c>
      <c r="F301" s="2">
        <f t="shared" si="34"/>
        <v>836.1143368946205</v>
      </c>
      <c r="G301" s="2">
        <f t="shared" si="39"/>
        <v>123145.96550169935</v>
      </c>
      <c r="H301" s="1">
        <f t="shared" si="35"/>
        <v>6854.034498300651</v>
      </c>
    </row>
    <row r="302" spans="1:8" ht="12.75">
      <c r="A302" s="4">
        <f t="shared" si="36"/>
        <v>293</v>
      </c>
      <c r="B302" s="2">
        <f t="shared" si="32"/>
        <v>877.7693097519356</v>
      </c>
      <c r="C302" s="3">
        <f t="shared" si="37"/>
        <v>257186.40775731538</v>
      </c>
      <c r="D302" s="2">
        <f t="shared" si="33"/>
        <v>37.12602019913538</v>
      </c>
      <c r="E302" s="2">
        <f t="shared" si="38"/>
        <v>133199.79896606508</v>
      </c>
      <c r="F302" s="2">
        <f t="shared" si="34"/>
        <v>840.6432895528002</v>
      </c>
      <c r="G302" s="2">
        <f t="shared" si="39"/>
        <v>123986.60879125215</v>
      </c>
      <c r="H302" s="1">
        <f t="shared" si="35"/>
        <v>6013.391208747853</v>
      </c>
    </row>
    <row r="303" spans="1:8" ht="12.75">
      <c r="A303" s="4">
        <f t="shared" si="36"/>
        <v>294</v>
      </c>
      <c r="B303" s="2">
        <f t="shared" si="32"/>
        <v>877.7693097519356</v>
      </c>
      <c r="C303" s="3">
        <f t="shared" si="37"/>
        <v>258064.1770670673</v>
      </c>
      <c r="D303" s="2">
        <f t="shared" si="33"/>
        <v>32.57253571405852</v>
      </c>
      <c r="E303" s="2">
        <f t="shared" si="38"/>
        <v>133232.37150177913</v>
      </c>
      <c r="F303" s="2">
        <f t="shared" si="34"/>
        <v>845.196774037877</v>
      </c>
      <c r="G303" s="2">
        <f t="shared" si="39"/>
        <v>124831.80556529002</v>
      </c>
      <c r="H303" s="1">
        <f t="shared" si="35"/>
        <v>5168.194434709978</v>
      </c>
    </row>
    <row r="304" spans="1:8" ht="12.75">
      <c r="A304" s="4">
        <f t="shared" si="36"/>
        <v>295</v>
      </c>
      <c r="B304" s="2">
        <f t="shared" si="32"/>
        <v>877.7693097519356</v>
      </c>
      <c r="C304" s="3">
        <f t="shared" si="37"/>
        <v>258941.94637681922</v>
      </c>
      <c r="D304" s="2">
        <f t="shared" si="33"/>
        <v>27.994386521352574</v>
      </c>
      <c r="E304" s="2">
        <f t="shared" si="38"/>
        <v>133260.36588830047</v>
      </c>
      <c r="F304" s="2">
        <f t="shared" si="34"/>
        <v>849.774923230583</v>
      </c>
      <c r="G304" s="2">
        <f t="shared" si="39"/>
        <v>125681.5804885206</v>
      </c>
      <c r="H304" s="1">
        <f t="shared" si="35"/>
        <v>4318.419511479398</v>
      </c>
    </row>
    <row r="305" spans="1:8" ht="12.75">
      <c r="A305" s="4">
        <f t="shared" si="36"/>
        <v>296</v>
      </c>
      <c r="B305" s="2">
        <f t="shared" si="32"/>
        <v>877.7693097519356</v>
      </c>
      <c r="C305" s="3">
        <f t="shared" si="37"/>
        <v>259819.71568657114</v>
      </c>
      <c r="D305" s="2">
        <f t="shared" si="33"/>
        <v>23.39143902051995</v>
      </c>
      <c r="E305" s="2">
        <f t="shared" si="38"/>
        <v>133283.757327321</v>
      </c>
      <c r="F305" s="2">
        <f t="shared" si="34"/>
        <v>854.3778707314157</v>
      </c>
      <c r="G305" s="2">
        <f t="shared" si="39"/>
        <v>126535.95835925202</v>
      </c>
      <c r="H305" s="1">
        <f t="shared" si="35"/>
        <v>3464.041640747979</v>
      </c>
    </row>
    <row r="306" spans="1:8" ht="12.75">
      <c r="A306" s="4">
        <f t="shared" si="36"/>
        <v>297</v>
      </c>
      <c r="B306" s="2">
        <f t="shared" si="32"/>
        <v>877.7693097519356</v>
      </c>
      <c r="C306" s="3">
        <f t="shared" si="37"/>
        <v>260697.48499632307</v>
      </c>
      <c r="D306" s="2">
        <f t="shared" si="33"/>
        <v>18.763558887392136</v>
      </c>
      <c r="E306" s="2">
        <f t="shared" si="38"/>
        <v>133302.52088620837</v>
      </c>
      <c r="F306" s="2">
        <f t="shared" si="34"/>
        <v>859.0057508645434</v>
      </c>
      <c r="G306" s="2">
        <f t="shared" si="39"/>
        <v>127394.96411011656</v>
      </c>
      <c r="H306" s="1">
        <f t="shared" si="35"/>
        <v>2605.0358898834384</v>
      </c>
    </row>
    <row r="307" spans="1:8" ht="12.75">
      <c r="A307" s="4">
        <f t="shared" si="36"/>
        <v>298</v>
      </c>
      <c r="B307" s="2">
        <f t="shared" si="32"/>
        <v>877.7693097519356</v>
      </c>
      <c r="C307" s="3">
        <f t="shared" si="37"/>
        <v>261575.254306075</v>
      </c>
      <c r="D307" s="2">
        <f t="shared" si="33"/>
        <v>14.110611070209368</v>
      </c>
      <c r="E307" s="2">
        <f t="shared" si="38"/>
        <v>133316.63149727858</v>
      </c>
      <c r="F307" s="2">
        <f t="shared" si="34"/>
        <v>863.6586986817262</v>
      </c>
      <c r="G307" s="2">
        <f t="shared" si="39"/>
        <v>128258.62280879829</v>
      </c>
      <c r="H307" s="1">
        <f t="shared" si="35"/>
        <v>1741.377191201711</v>
      </c>
    </row>
    <row r="308" spans="1:8" ht="12.75">
      <c r="A308" s="4">
        <f t="shared" si="36"/>
        <v>299</v>
      </c>
      <c r="B308" s="2">
        <f t="shared" si="32"/>
        <v>877.7693097519356</v>
      </c>
      <c r="C308" s="3">
        <f t="shared" si="37"/>
        <v>262453.0236158269</v>
      </c>
      <c r="D308" s="2">
        <f t="shared" si="33"/>
        <v>9.432459785683266</v>
      </c>
      <c r="E308" s="2">
        <f t="shared" si="38"/>
        <v>133326.06395706427</v>
      </c>
      <c r="F308" s="2">
        <f t="shared" si="34"/>
        <v>868.3368499662523</v>
      </c>
      <c r="G308" s="2">
        <f t="shared" si="39"/>
        <v>129126.95965876454</v>
      </c>
      <c r="H308" s="1">
        <f t="shared" si="35"/>
        <v>873.0403412354644</v>
      </c>
    </row>
    <row r="309" spans="1:8" ht="13.5" thickBot="1">
      <c r="A309" s="22">
        <f t="shared" si="36"/>
        <v>300</v>
      </c>
      <c r="B309" s="23">
        <f t="shared" si="32"/>
        <v>877.7693097519356</v>
      </c>
      <c r="C309" s="24">
        <f t="shared" si="37"/>
        <v>263330.79292557883</v>
      </c>
      <c r="D309" s="23">
        <f t="shared" si="33"/>
        <v>4.728968515032369</v>
      </c>
      <c r="E309" s="23">
        <f t="shared" si="38"/>
        <v>133330.7929255793</v>
      </c>
      <c r="F309" s="23">
        <f t="shared" si="34"/>
        <v>873.0403412369031</v>
      </c>
      <c r="G309" s="23">
        <f t="shared" si="39"/>
        <v>130000.00000000144</v>
      </c>
      <c r="H309" s="25">
        <f t="shared" si="35"/>
        <v>-1.4406396076083183E-09</v>
      </c>
    </row>
  </sheetData>
  <sheetProtection sheet="1" objects="1" scenarios="1"/>
  <protectedRanges>
    <protectedRange sqref="C3:C6" name="Rango1"/>
  </protectedRanges>
  <mergeCells count="6">
    <mergeCell ref="A7:B7"/>
    <mergeCell ref="A1:F1"/>
    <mergeCell ref="A6:B6"/>
    <mergeCell ref="A3:B3"/>
    <mergeCell ref="A4:B4"/>
    <mergeCell ref="A5:B5"/>
  </mergeCells>
  <printOptions/>
  <pageMargins left="0.3937007874015748" right="0.3937007874015748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Rbn46</dc:creator>
  <cp:keywords/>
  <dc:description/>
  <cp:lastModifiedBy>Rbn46</cp:lastModifiedBy>
  <cp:lastPrinted>2008-09-17T23:38:39Z</cp:lastPrinted>
  <dcterms:created xsi:type="dcterms:W3CDTF">2008-09-17T23:26:38Z</dcterms:created>
  <dcterms:modified xsi:type="dcterms:W3CDTF">2008-09-17T23:40:27Z</dcterms:modified>
  <cp:category/>
  <cp:version/>
  <cp:contentType/>
  <cp:contentStatus/>
</cp:coreProperties>
</file>