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720" windowHeight="14385" activeTab="1"/>
  </bookViews>
  <sheets>
    <sheet name="CSV" sheetId="1" r:id="rId1"/>
    <sheet name="Totales" sheetId="2" r:id="rId2"/>
  </sheets>
  <definedNames>
    <definedName name="Justificante_de_Asiento" localSheetId="0">CSV!$A$1:$H$54</definedName>
    <definedName name="_xlnm.Print_Titles" localSheetId="1">Totales!$A:$E,Totales!$1:$3</definedName>
  </definedNames>
  <calcPr calcId="125725"/>
</workbook>
</file>

<file path=xl/calcChain.xml><?xml version="1.0" encoding="utf-8"?>
<calcChain xmlns="http://schemas.openxmlformats.org/spreadsheetml/2006/main">
  <c r="G20" i="2"/>
  <c r="F20"/>
  <c r="G18"/>
  <c r="F18"/>
  <c r="G16"/>
  <c r="F16"/>
  <c r="G14"/>
  <c r="G13" s="1"/>
  <c r="F14"/>
  <c r="F13" s="1"/>
  <c r="G12"/>
  <c r="G17" s="1"/>
  <c r="G19" s="1"/>
  <c r="G21" s="1"/>
  <c r="F12"/>
  <c r="F17" s="1"/>
  <c r="F19" s="1"/>
  <c r="F21" s="1"/>
  <c r="G10"/>
  <c r="F10"/>
  <c r="G7"/>
  <c r="F7"/>
  <c r="G5" l="1"/>
  <c r="G4" s="1"/>
  <c r="F5"/>
  <c r="F4" s="1"/>
</calcChain>
</file>

<file path=xl/connections.xml><?xml version="1.0" encoding="utf-8"?>
<connections xmlns="http://schemas.openxmlformats.org/spreadsheetml/2006/main">
  <connection id="1" name="dato_excel" type="6" refreshedVersion="3" background="1" saveData="1">
    <textPr prompt="0" sourceFile="C:\TEMP\dato_excel.txt" decimal="," thousands="." tab="0" delimiter="|">
      <textFields count="19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<sst xmlns="http://schemas.openxmlformats.org/spreadsheetml/2006/main" count="401" uniqueCount="135">
  <si>
    <t>1,0</t>
  </si>
  <si>
    <t>1</t>
  </si>
  <si>
    <t>4</t>
  </si>
  <si>
    <t>18</t>
  </si>
  <si>
    <t>CUENTA DE PERDIDAS Y GANANCIAS</t>
  </si>
  <si>
    <t>81,0</t>
  </si>
  <si>
    <t>6</t>
  </si>
  <si>
    <t>0</t>
  </si>
  <si>
    <t>=SUM(F5:F5)</t>
  </si>
  <si>
    <t>82,0</t>
  </si>
  <si>
    <t>7</t>
  </si>
  <si>
    <t>=SUM(G5:G5)</t>
  </si>
  <si>
    <t>2,0</t>
  </si>
  <si>
    <t>5</t>
  </si>
  <si>
    <t>17</t>
  </si>
  <si>
    <t>A) OPERACIONES CONTINUADAS</t>
  </si>
  <si>
    <t>75,0</t>
  </si>
  <si>
    <t>=SUM(F6,F7,F10,F13)</t>
  </si>
  <si>
    <t>76,0</t>
  </si>
  <si>
    <t>=SUM(G6,G7,G10,G13)</t>
  </si>
  <si>
    <t>6,0</t>
  </si>
  <si>
    <t>2</t>
  </si>
  <si>
    <t>16</t>
  </si>
  <si>
    <t>2. Var. exist. de product. terminados y en curso</t>
  </si>
  <si>
    <t>7,0</t>
  </si>
  <si>
    <t>2926945.04</t>
  </si>
  <si>
    <t>8,0</t>
  </si>
  <si>
    <t>4044840.63</t>
  </si>
  <si>
    <t>10,0</t>
  </si>
  <si>
    <t>4. Aprovisionamientos</t>
  </si>
  <si>
    <t>20,0</t>
  </si>
  <si>
    <t>=SUM(F8,F9)</t>
  </si>
  <si>
    <t>21,0</t>
  </si>
  <si>
    <t>=SUM(G8,G9)</t>
  </si>
  <si>
    <t>12,0</t>
  </si>
  <si>
    <t>8</t>
  </si>
  <si>
    <t>3</t>
  </si>
  <si>
    <t>15</t>
  </si>
  <si>
    <t>b) Compra de Terrenos y Solares</t>
  </si>
  <si>
    <t>13,0</t>
  </si>
  <si>
    <t>14,0</t>
  </si>
  <si>
    <t>-2307554.65</t>
  </si>
  <si>
    <t>17,0</t>
  </si>
  <si>
    <t>9</t>
  </si>
  <si>
    <t>f) Certifi. Obra y Gastos de Prom. en Curso</t>
  </si>
  <si>
    <t>18,0</t>
  </si>
  <si>
    <t>-2926945.04</t>
  </si>
  <si>
    <t>19,0</t>
  </si>
  <si>
    <t>-1737862.43</t>
  </si>
  <si>
    <t>29,0</t>
  </si>
  <si>
    <t>10</t>
  </si>
  <si>
    <t>7. Otros gastos de explotación</t>
  </si>
  <si>
    <t>37,0</t>
  </si>
  <si>
    <t>=SUM(F11:F11)</t>
  </si>
  <si>
    <t>38,0</t>
  </si>
  <si>
    <t>=SUM(G11:G11)</t>
  </si>
  <si>
    <t>34,0</t>
  </si>
  <si>
    <t>11</t>
  </si>
  <si>
    <t>e) Otros Resultados</t>
  </si>
  <si>
    <t>35,0</t>
  </si>
  <si>
    <t>36,0</t>
  </si>
  <si>
    <t>535</t>
  </si>
  <si>
    <t>45,0</t>
  </si>
  <si>
    <t>12</t>
  </si>
  <si>
    <t>A.1) RESULT. EXPLOT.. (1+2+3+4+5+6+7+8+9+10+11+12)</t>
  </si>
  <si>
    <t>83,0</t>
  </si>
  <si>
    <t>=SUM(F6,F8:F9,F11)</t>
  </si>
  <si>
    <t>84,0</t>
  </si>
  <si>
    <t>=SUM(G6,G8:G9,G11)</t>
  </si>
  <si>
    <t>46,0</t>
  </si>
  <si>
    <t>13</t>
  </si>
  <si>
    <t>12. Ingresos financieros</t>
  </si>
  <si>
    <t>57,0</t>
  </si>
  <si>
    <t>=SUM(F14:F14)</t>
  </si>
  <si>
    <t>58,0</t>
  </si>
  <si>
    <t>=SUM(G14:G14)</t>
  </si>
  <si>
    <t>50,0</t>
  </si>
  <si>
    <t>14</t>
  </si>
  <si>
    <t>b) De valores neg. y de otros inst. financ.</t>
  </si>
  <si>
    <t>55,0</t>
  </si>
  <si>
    <t>=SUM(F15:F15)</t>
  </si>
  <si>
    <t>56,0</t>
  </si>
  <si>
    <t>=SUM(G15:G15)</t>
  </si>
  <si>
    <t>52,0</t>
  </si>
  <si>
    <t>b2) De terceros</t>
  </si>
  <si>
    <t>53,0</t>
  </si>
  <si>
    <t>54,0</t>
  </si>
  <si>
    <t>41.45</t>
  </si>
  <si>
    <t>70,0</t>
  </si>
  <si>
    <t>A.2) RESULTADO FINANCIERO (13+14+15+16+17)</t>
  </si>
  <si>
    <t>85,0</t>
  </si>
  <si>
    <t>=SUM(F15)</t>
  </si>
  <si>
    <t>86,0</t>
  </si>
  <si>
    <t>=SUM(G15)</t>
  </si>
  <si>
    <t>71,0</t>
  </si>
  <si>
    <t>A.3) RESULTADO ANTES DE IMPUESTOS (A.1+A.2)</t>
  </si>
  <si>
    <t>87,0</t>
  </si>
  <si>
    <t>=F12+F16</t>
  </si>
  <si>
    <t>88,0</t>
  </si>
  <si>
    <t>=G12+G16</t>
  </si>
  <si>
    <t>73,0</t>
  </si>
  <si>
    <t>Impuesto sobre beneficios</t>
  </si>
  <si>
    <t>89,0</t>
  </si>
  <si>
    <t>=0</t>
  </si>
  <si>
    <t>90,0</t>
  </si>
  <si>
    <t>74,0</t>
  </si>
  <si>
    <t>19</t>
  </si>
  <si>
    <t>A.4) RESULT. OPERACIONES CONTINUADAS (A.3+18)</t>
  </si>
  <si>
    <t>91,0</t>
  </si>
  <si>
    <t>=F17+F18</t>
  </si>
  <si>
    <t>92,0</t>
  </si>
  <si>
    <t>=G17+G18</t>
  </si>
  <si>
    <t>79,0</t>
  </si>
  <si>
    <t>20</t>
  </si>
  <si>
    <t>@@@19</t>
  </si>
  <si>
    <t>93,0</t>
  </si>
  <si>
    <t>94,0</t>
  </si>
  <si>
    <t>80,0</t>
  </si>
  <si>
    <t>21</t>
  </si>
  <si>
    <t>A.5) RESULTADO DEL EJERCICIO (A.4+19)</t>
  </si>
  <si>
    <t>95,0</t>
  </si>
  <si>
    <t>=F19+F20</t>
  </si>
  <si>
    <t>96,0</t>
  </si>
  <si>
    <t>=G19+G20</t>
  </si>
  <si>
    <t>[A.1) RESULT. EXPLOT.. (1+2+3+4+5+6+7+8+9+10+11+12)]</t>
  </si>
  <si>
    <t>[A.2) RESULTADO FINANCIERO (13+14+15+16+17)]</t>
  </si>
  <si>
    <t>[A.3) RESULTADO ANTES DE IMPUESTOS (A.1+A.2)]</t>
  </si>
  <si>
    <t>[Impuesto sobre beneficios]</t>
  </si>
  <si>
    <t>[A.4) RESULT. OPERACIONES CONTINUADAS (A.3+18)]</t>
  </si>
  <si>
    <t>[@@@19]</t>
  </si>
  <si>
    <t>[A.5) RESULTADO DEL EJERCICIO (A.4+19)]</t>
  </si>
  <si>
    <t>RESID LA GALIANA DE RIVAS, S.C.M.</t>
  </si>
  <si>
    <t>2011</t>
  </si>
  <si>
    <t>2010</t>
  </si>
  <si>
    <t>Importes expresados en EUROS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</si>
</sst>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Fill="1"/>
    <xf numFmtId="0" fontId="0" fillId="0" borderId="0" xfId="0" applyFill="1"/>
    <xf numFmtId="49" fontId="1" fillId="0" borderId="0" xfId="0" applyNumberFormat="1" applyFont="1" applyFill="1" applyAlignment="1"/>
    <xf numFmtId="0" fontId="1" fillId="0" borderId="0" xfId="0" applyFont="1" applyFill="1" applyAlignment="1"/>
    <xf numFmtId="0" fontId="1" fillId="0" borderId="0" xfId="0" applyFont="1"/>
    <xf numFmtId="4" fontId="2" fillId="2" borderId="3" xfId="0" applyNumberFormat="1" applyFont="1" applyFill="1" applyBorder="1"/>
    <xf numFmtId="4" fontId="2" fillId="2" borderId="4" xfId="0" applyNumberFormat="1" applyFont="1" applyFill="1" applyBorder="1"/>
    <xf numFmtId="4" fontId="2" fillId="0" borderId="3" xfId="0" applyNumberFormat="1" applyFont="1" applyBorder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5" fillId="3" borderId="6" xfId="0" applyNumberFormat="1" applyFont="1" applyFill="1" applyBorder="1"/>
    <xf numFmtId="0" fontId="6" fillId="0" borderId="0" xfId="0" applyFont="1"/>
    <xf numFmtId="4" fontId="6" fillId="0" borderId="0" xfId="0" applyNumberFormat="1" applyFont="1"/>
    <xf numFmtId="0" fontId="2" fillId="0" borderId="8" xfId="0" applyFont="1" applyBorder="1"/>
    <xf numFmtId="49" fontId="0" fillId="0" borderId="0" xfId="0" applyNumberFormat="1" applyAlignment="1">
      <alignment horizontal="center"/>
    </xf>
    <xf numFmtId="49" fontId="0" fillId="0" borderId="7" xfId="0" applyNumberForma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7" xfId="0" applyFont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Justificante de Asiento" preserveFormatting="0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4"/>
  <sheetViews>
    <sheetView workbookViewId="0"/>
  </sheetViews>
  <sheetFormatPr baseColWidth="10" defaultRowHeight="15"/>
  <cols>
    <col min="1" max="1" width="4.5703125" bestFit="1" customWidth="1"/>
    <col min="2" max="3" width="2" bestFit="1" customWidth="1"/>
    <col min="4" max="4" width="3" bestFit="1" customWidth="1"/>
    <col min="5" max="5" width="2" bestFit="1" customWidth="1"/>
    <col min="6" max="6" width="3" bestFit="1" customWidth="1"/>
    <col min="7" max="7" width="48.85546875" bestFit="1" customWidth="1"/>
  </cols>
  <sheetData>
    <row r="1" spans="1:8" s="5" customFormat="1">
      <c r="A1" s="3" t="s">
        <v>0</v>
      </c>
      <c r="B1" s="3" t="s">
        <v>1</v>
      </c>
      <c r="C1" s="3" t="s">
        <v>1</v>
      </c>
      <c r="D1" s="3" t="s">
        <v>2</v>
      </c>
      <c r="E1" s="3" t="s">
        <v>1</v>
      </c>
      <c r="F1" s="3" t="s">
        <v>3</v>
      </c>
      <c r="G1" s="3" t="s">
        <v>4</v>
      </c>
      <c r="H1" s="4"/>
    </row>
    <row r="2" spans="1:8">
      <c r="A2" s="1" t="s">
        <v>5</v>
      </c>
      <c r="B2" s="1" t="s">
        <v>1</v>
      </c>
      <c r="C2" s="1" t="s">
        <v>1</v>
      </c>
      <c r="D2" s="1" t="s">
        <v>2</v>
      </c>
      <c r="E2" s="1" t="s">
        <v>6</v>
      </c>
      <c r="F2" s="1" t="s">
        <v>7</v>
      </c>
      <c r="G2" s="1" t="s">
        <v>8</v>
      </c>
      <c r="H2" s="2"/>
    </row>
    <row r="3" spans="1:8">
      <c r="A3" s="1" t="s">
        <v>9</v>
      </c>
      <c r="B3" s="1" t="s">
        <v>1</v>
      </c>
      <c r="C3" s="1" t="s">
        <v>1</v>
      </c>
      <c r="D3" s="1" t="s">
        <v>2</v>
      </c>
      <c r="E3" s="1" t="s">
        <v>10</v>
      </c>
      <c r="F3" s="1" t="s">
        <v>7</v>
      </c>
      <c r="G3" s="1" t="s">
        <v>11</v>
      </c>
      <c r="H3" s="2"/>
    </row>
    <row r="4" spans="1:8">
      <c r="A4" s="1" t="s">
        <v>12</v>
      </c>
      <c r="B4" s="1" t="s">
        <v>1</v>
      </c>
      <c r="C4" s="1" t="s">
        <v>1</v>
      </c>
      <c r="D4" s="1" t="s">
        <v>13</v>
      </c>
      <c r="E4" s="1" t="s">
        <v>1</v>
      </c>
      <c r="F4" s="1" t="s">
        <v>14</v>
      </c>
      <c r="G4" s="1" t="s">
        <v>15</v>
      </c>
      <c r="H4" s="2"/>
    </row>
    <row r="5" spans="1:8">
      <c r="A5" s="1" t="s">
        <v>16</v>
      </c>
      <c r="B5" s="1" t="s">
        <v>1</v>
      </c>
      <c r="C5" s="1" t="s">
        <v>1</v>
      </c>
      <c r="D5" s="1" t="s">
        <v>13</v>
      </c>
      <c r="E5" s="1" t="s">
        <v>6</v>
      </c>
      <c r="F5" s="1" t="s">
        <v>7</v>
      </c>
      <c r="G5" s="1" t="s">
        <v>17</v>
      </c>
      <c r="H5" s="2"/>
    </row>
    <row r="6" spans="1:8">
      <c r="A6" s="1" t="s">
        <v>18</v>
      </c>
      <c r="B6" s="1" t="s">
        <v>1</v>
      </c>
      <c r="C6" s="1" t="s">
        <v>1</v>
      </c>
      <c r="D6" s="1" t="s">
        <v>13</v>
      </c>
      <c r="E6" s="1" t="s">
        <v>10</v>
      </c>
      <c r="F6" s="1" t="s">
        <v>7</v>
      </c>
      <c r="G6" s="1" t="s">
        <v>19</v>
      </c>
      <c r="H6" s="2"/>
    </row>
    <row r="7" spans="1:8">
      <c r="A7" s="1" t="s">
        <v>20</v>
      </c>
      <c r="B7" s="1" t="s">
        <v>1</v>
      </c>
      <c r="C7" s="1" t="s">
        <v>1</v>
      </c>
      <c r="D7" s="1" t="s">
        <v>6</v>
      </c>
      <c r="E7" s="1" t="s">
        <v>21</v>
      </c>
      <c r="F7" s="1" t="s">
        <v>22</v>
      </c>
      <c r="G7" s="1" t="s">
        <v>23</v>
      </c>
      <c r="H7" s="2"/>
    </row>
    <row r="8" spans="1:8">
      <c r="A8" s="1" t="s">
        <v>24</v>
      </c>
      <c r="B8" s="1" t="s">
        <v>1</v>
      </c>
      <c r="C8" s="1" t="s">
        <v>1</v>
      </c>
      <c r="D8" s="1" t="s">
        <v>6</v>
      </c>
      <c r="E8" s="1" t="s">
        <v>6</v>
      </c>
      <c r="F8" s="1" t="s">
        <v>7</v>
      </c>
      <c r="G8" s="1" t="s">
        <v>25</v>
      </c>
      <c r="H8" s="2"/>
    </row>
    <row r="9" spans="1:8">
      <c r="A9" s="1" t="s">
        <v>26</v>
      </c>
      <c r="B9" s="1" t="s">
        <v>1</v>
      </c>
      <c r="C9" s="1" t="s">
        <v>1</v>
      </c>
      <c r="D9" s="1" t="s">
        <v>6</v>
      </c>
      <c r="E9" s="1" t="s">
        <v>10</v>
      </c>
      <c r="F9" s="1" t="s">
        <v>7</v>
      </c>
      <c r="G9" s="1" t="s">
        <v>27</v>
      </c>
      <c r="H9" s="2"/>
    </row>
    <row r="10" spans="1:8">
      <c r="A10" s="1" t="s">
        <v>28</v>
      </c>
      <c r="B10" s="1" t="s">
        <v>1</v>
      </c>
      <c r="C10" s="1" t="s">
        <v>1</v>
      </c>
      <c r="D10" s="1" t="s">
        <v>10</v>
      </c>
      <c r="E10" s="1" t="s">
        <v>21</v>
      </c>
      <c r="F10" s="1" t="s">
        <v>22</v>
      </c>
      <c r="G10" s="1" t="s">
        <v>29</v>
      </c>
      <c r="H10" s="2"/>
    </row>
    <row r="11" spans="1:8">
      <c r="A11" s="1" t="s">
        <v>30</v>
      </c>
      <c r="B11" s="1" t="s">
        <v>1</v>
      </c>
      <c r="C11" s="1" t="s">
        <v>1</v>
      </c>
      <c r="D11" s="1" t="s">
        <v>10</v>
      </c>
      <c r="E11" s="1" t="s">
        <v>6</v>
      </c>
      <c r="F11" s="1" t="s">
        <v>7</v>
      </c>
      <c r="G11" s="1" t="s">
        <v>31</v>
      </c>
      <c r="H11" s="2"/>
    </row>
    <row r="12" spans="1:8">
      <c r="A12" s="1" t="s">
        <v>32</v>
      </c>
      <c r="B12" s="1" t="s">
        <v>1</v>
      </c>
      <c r="C12" s="1" t="s">
        <v>1</v>
      </c>
      <c r="D12" s="1" t="s">
        <v>10</v>
      </c>
      <c r="E12" s="1" t="s">
        <v>10</v>
      </c>
      <c r="F12" s="1" t="s">
        <v>7</v>
      </c>
      <c r="G12" s="1" t="s">
        <v>33</v>
      </c>
      <c r="H12" s="2"/>
    </row>
    <row r="13" spans="1:8">
      <c r="A13" s="1" t="s">
        <v>34</v>
      </c>
      <c r="B13" s="1" t="s">
        <v>1</v>
      </c>
      <c r="C13" s="1" t="s">
        <v>1</v>
      </c>
      <c r="D13" s="1" t="s">
        <v>35</v>
      </c>
      <c r="E13" s="1" t="s">
        <v>36</v>
      </c>
      <c r="F13" s="1" t="s">
        <v>37</v>
      </c>
      <c r="G13" s="1" t="s">
        <v>38</v>
      </c>
      <c r="H13" s="2"/>
    </row>
    <row r="14" spans="1:8">
      <c r="A14" s="1" t="s">
        <v>39</v>
      </c>
      <c r="B14" s="1" t="s">
        <v>1</v>
      </c>
      <c r="C14" s="1" t="s">
        <v>1</v>
      </c>
      <c r="D14" s="1" t="s">
        <v>35</v>
      </c>
      <c r="E14" s="1" t="s">
        <v>6</v>
      </c>
      <c r="F14" s="1" t="s">
        <v>7</v>
      </c>
      <c r="G14" s="1" t="s">
        <v>7</v>
      </c>
      <c r="H14" s="2"/>
    </row>
    <row r="15" spans="1:8">
      <c r="A15" s="1" t="s">
        <v>40</v>
      </c>
      <c r="B15" s="1" t="s">
        <v>1</v>
      </c>
      <c r="C15" s="1" t="s">
        <v>1</v>
      </c>
      <c r="D15" s="1" t="s">
        <v>35</v>
      </c>
      <c r="E15" s="1" t="s">
        <v>10</v>
      </c>
      <c r="F15" s="1" t="s">
        <v>7</v>
      </c>
      <c r="G15" s="1" t="s">
        <v>41</v>
      </c>
      <c r="H15" s="2"/>
    </row>
    <row r="16" spans="1:8">
      <c r="A16" s="1" t="s">
        <v>42</v>
      </c>
      <c r="B16" s="1" t="s">
        <v>1</v>
      </c>
      <c r="C16" s="1" t="s">
        <v>1</v>
      </c>
      <c r="D16" s="1" t="s">
        <v>43</v>
      </c>
      <c r="E16" s="1" t="s">
        <v>36</v>
      </c>
      <c r="F16" s="1" t="s">
        <v>37</v>
      </c>
      <c r="G16" s="1" t="s">
        <v>44</v>
      </c>
      <c r="H16" s="2"/>
    </row>
    <row r="17" spans="1:8">
      <c r="A17" s="1" t="s">
        <v>45</v>
      </c>
      <c r="B17" s="1" t="s">
        <v>1</v>
      </c>
      <c r="C17" s="1" t="s">
        <v>1</v>
      </c>
      <c r="D17" s="1" t="s">
        <v>43</v>
      </c>
      <c r="E17" s="1" t="s">
        <v>6</v>
      </c>
      <c r="F17" s="1" t="s">
        <v>7</v>
      </c>
      <c r="G17" s="1" t="s">
        <v>46</v>
      </c>
      <c r="H17" s="2"/>
    </row>
    <row r="18" spans="1:8">
      <c r="A18" s="1" t="s">
        <v>47</v>
      </c>
      <c r="B18" s="1" t="s">
        <v>1</v>
      </c>
      <c r="C18" s="1" t="s">
        <v>1</v>
      </c>
      <c r="D18" s="1" t="s">
        <v>43</v>
      </c>
      <c r="E18" s="1" t="s">
        <v>10</v>
      </c>
      <c r="F18" s="1" t="s">
        <v>7</v>
      </c>
      <c r="G18" s="1" t="s">
        <v>48</v>
      </c>
      <c r="H18" s="2"/>
    </row>
    <row r="19" spans="1:8">
      <c r="A19" s="1" t="s">
        <v>49</v>
      </c>
      <c r="B19" s="1" t="s">
        <v>1</v>
      </c>
      <c r="C19" s="1" t="s">
        <v>1</v>
      </c>
      <c r="D19" s="1" t="s">
        <v>50</v>
      </c>
      <c r="E19" s="1" t="s">
        <v>21</v>
      </c>
      <c r="F19" s="1" t="s">
        <v>22</v>
      </c>
      <c r="G19" s="1" t="s">
        <v>51</v>
      </c>
      <c r="H19" s="2"/>
    </row>
    <row r="20" spans="1:8">
      <c r="A20" s="1" t="s">
        <v>52</v>
      </c>
      <c r="B20" s="1" t="s">
        <v>1</v>
      </c>
      <c r="C20" s="1" t="s">
        <v>1</v>
      </c>
      <c r="D20" s="1" t="s">
        <v>50</v>
      </c>
      <c r="E20" s="1" t="s">
        <v>6</v>
      </c>
      <c r="F20" s="1" t="s">
        <v>7</v>
      </c>
      <c r="G20" s="1" t="s">
        <v>53</v>
      </c>
      <c r="H20" s="2"/>
    </row>
    <row r="21" spans="1:8">
      <c r="A21" s="1" t="s">
        <v>54</v>
      </c>
      <c r="B21" s="1" t="s">
        <v>1</v>
      </c>
      <c r="C21" s="1" t="s">
        <v>1</v>
      </c>
      <c r="D21" s="1" t="s">
        <v>50</v>
      </c>
      <c r="E21" s="1" t="s">
        <v>10</v>
      </c>
      <c r="F21" s="1" t="s">
        <v>7</v>
      </c>
      <c r="G21" s="1" t="s">
        <v>55</v>
      </c>
      <c r="H21" s="2"/>
    </row>
    <row r="22" spans="1:8">
      <c r="A22" s="1" t="s">
        <v>56</v>
      </c>
      <c r="B22" s="1" t="s">
        <v>1</v>
      </c>
      <c r="C22" s="1" t="s">
        <v>1</v>
      </c>
      <c r="D22" s="1" t="s">
        <v>57</v>
      </c>
      <c r="E22" s="1" t="s">
        <v>36</v>
      </c>
      <c r="F22" s="1" t="s">
        <v>37</v>
      </c>
      <c r="G22" s="1" t="s">
        <v>58</v>
      </c>
      <c r="H22" s="2"/>
    </row>
    <row r="23" spans="1:8">
      <c r="A23" s="1" t="s">
        <v>59</v>
      </c>
      <c r="B23" s="1" t="s">
        <v>1</v>
      </c>
      <c r="C23" s="1" t="s">
        <v>1</v>
      </c>
      <c r="D23" s="1" t="s">
        <v>57</v>
      </c>
      <c r="E23" s="1" t="s">
        <v>6</v>
      </c>
      <c r="F23" s="1" t="s">
        <v>7</v>
      </c>
      <c r="G23" s="1" t="s">
        <v>7</v>
      </c>
      <c r="H23" s="2"/>
    </row>
    <row r="24" spans="1:8">
      <c r="A24" s="1" t="s">
        <v>60</v>
      </c>
      <c r="B24" s="1" t="s">
        <v>1</v>
      </c>
      <c r="C24" s="1" t="s">
        <v>1</v>
      </c>
      <c r="D24" s="1" t="s">
        <v>57</v>
      </c>
      <c r="E24" s="1" t="s">
        <v>10</v>
      </c>
      <c r="F24" s="1" t="s">
        <v>7</v>
      </c>
      <c r="G24" s="1" t="s">
        <v>61</v>
      </c>
      <c r="H24" s="2"/>
    </row>
    <row r="25" spans="1:8">
      <c r="A25" s="1" t="s">
        <v>62</v>
      </c>
      <c r="B25" s="1" t="s">
        <v>1</v>
      </c>
      <c r="C25" s="1" t="s">
        <v>1</v>
      </c>
      <c r="D25" s="1" t="s">
        <v>63</v>
      </c>
      <c r="E25" s="1" t="s">
        <v>1</v>
      </c>
      <c r="F25" s="1" t="s">
        <v>50</v>
      </c>
      <c r="G25" s="1" t="s">
        <v>64</v>
      </c>
      <c r="H25" s="2"/>
    </row>
    <row r="26" spans="1:8">
      <c r="A26" s="1" t="s">
        <v>65</v>
      </c>
      <c r="B26" s="1" t="s">
        <v>1</v>
      </c>
      <c r="C26" s="1" t="s">
        <v>1</v>
      </c>
      <c r="D26" s="1" t="s">
        <v>63</v>
      </c>
      <c r="E26" s="1" t="s">
        <v>6</v>
      </c>
      <c r="F26" s="1" t="s">
        <v>7</v>
      </c>
      <c r="G26" s="1" t="s">
        <v>66</v>
      </c>
      <c r="H26" s="2"/>
    </row>
    <row r="27" spans="1:8">
      <c r="A27" s="1" t="s">
        <v>67</v>
      </c>
      <c r="B27" s="1" t="s">
        <v>1</v>
      </c>
      <c r="C27" s="1" t="s">
        <v>1</v>
      </c>
      <c r="D27" s="1" t="s">
        <v>63</v>
      </c>
      <c r="E27" s="1" t="s">
        <v>10</v>
      </c>
      <c r="F27" s="1" t="s">
        <v>7</v>
      </c>
      <c r="G27" s="1" t="s">
        <v>68</v>
      </c>
      <c r="H27" s="2"/>
    </row>
    <row r="28" spans="1:8">
      <c r="A28" s="1" t="s">
        <v>69</v>
      </c>
      <c r="B28" s="1" t="s">
        <v>1</v>
      </c>
      <c r="C28" s="1" t="s">
        <v>1</v>
      </c>
      <c r="D28" s="1" t="s">
        <v>70</v>
      </c>
      <c r="E28" s="1" t="s">
        <v>21</v>
      </c>
      <c r="F28" s="1" t="s">
        <v>22</v>
      </c>
      <c r="G28" s="1" t="s">
        <v>71</v>
      </c>
      <c r="H28" s="2"/>
    </row>
    <row r="29" spans="1:8">
      <c r="A29" s="1" t="s">
        <v>72</v>
      </c>
      <c r="B29" s="1" t="s">
        <v>1</v>
      </c>
      <c r="C29" s="1" t="s">
        <v>1</v>
      </c>
      <c r="D29" s="1" t="s">
        <v>70</v>
      </c>
      <c r="E29" s="1" t="s">
        <v>6</v>
      </c>
      <c r="F29" s="1" t="s">
        <v>7</v>
      </c>
      <c r="G29" s="1" t="s">
        <v>73</v>
      </c>
      <c r="H29" s="2"/>
    </row>
    <row r="30" spans="1:8">
      <c r="A30" s="1" t="s">
        <v>74</v>
      </c>
      <c r="B30" s="1" t="s">
        <v>1</v>
      </c>
      <c r="C30" s="1" t="s">
        <v>1</v>
      </c>
      <c r="D30" s="1" t="s">
        <v>70</v>
      </c>
      <c r="E30" s="1" t="s">
        <v>10</v>
      </c>
      <c r="F30" s="1" t="s">
        <v>7</v>
      </c>
      <c r="G30" s="1" t="s">
        <v>75</v>
      </c>
      <c r="H30" s="2"/>
    </row>
    <row r="31" spans="1:8">
      <c r="A31" s="1" t="s">
        <v>76</v>
      </c>
      <c r="B31" s="1" t="s">
        <v>1</v>
      </c>
      <c r="C31" s="1" t="s">
        <v>1</v>
      </c>
      <c r="D31" s="1" t="s">
        <v>77</v>
      </c>
      <c r="E31" s="1" t="s">
        <v>36</v>
      </c>
      <c r="F31" s="1" t="s">
        <v>37</v>
      </c>
      <c r="G31" s="1" t="s">
        <v>78</v>
      </c>
      <c r="H31" s="2"/>
    </row>
    <row r="32" spans="1:8">
      <c r="A32" s="1" t="s">
        <v>79</v>
      </c>
      <c r="B32" s="1" t="s">
        <v>1</v>
      </c>
      <c r="C32" s="1" t="s">
        <v>1</v>
      </c>
      <c r="D32" s="1" t="s">
        <v>77</v>
      </c>
      <c r="E32" s="1" t="s">
        <v>6</v>
      </c>
      <c r="F32" s="1" t="s">
        <v>7</v>
      </c>
      <c r="G32" s="1" t="s">
        <v>80</v>
      </c>
      <c r="H32" s="2"/>
    </row>
    <row r="33" spans="1:8">
      <c r="A33" s="1" t="s">
        <v>81</v>
      </c>
      <c r="B33" s="1" t="s">
        <v>1</v>
      </c>
      <c r="C33" s="1" t="s">
        <v>1</v>
      </c>
      <c r="D33" s="1" t="s">
        <v>77</v>
      </c>
      <c r="E33" s="1" t="s">
        <v>10</v>
      </c>
      <c r="F33" s="1" t="s">
        <v>7</v>
      </c>
      <c r="G33" s="1" t="s">
        <v>82</v>
      </c>
      <c r="H33" s="2"/>
    </row>
    <row r="34" spans="1:8">
      <c r="A34" s="1" t="s">
        <v>83</v>
      </c>
      <c r="B34" s="1" t="s">
        <v>1</v>
      </c>
      <c r="C34" s="1" t="s">
        <v>1</v>
      </c>
      <c r="D34" s="1" t="s">
        <v>37</v>
      </c>
      <c r="E34" s="1" t="s">
        <v>2</v>
      </c>
      <c r="F34" s="1" t="s">
        <v>77</v>
      </c>
      <c r="G34" s="1" t="s">
        <v>84</v>
      </c>
      <c r="H34" s="2"/>
    </row>
    <row r="35" spans="1:8">
      <c r="A35" s="1" t="s">
        <v>85</v>
      </c>
      <c r="B35" s="1" t="s">
        <v>1</v>
      </c>
      <c r="C35" s="1" t="s">
        <v>1</v>
      </c>
      <c r="D35" s="1" t="s">
        <v>37</v>
      </c>
      <c r="E35" s="1" t="s">
        <v>6</v>
      </c>
      <c r="F35" s="1" t="s">
        <v>7</v>
      </c>
      <c r="G35" s="1" t="s">
        <v>7</v>
      </c>
      <c r="H35" s="2"/>
    </row>
    <row r="36" spans="1:8">
      <c r="A36" s="1" t="s">
        <v>86</v>
      </c>
      <c r="B36" s="1" t="s">
        <v>1</v>
      </c>
      <c r="C36" s="1" t="s">
        <v>1</v>
      </c>
      <c r="D36" s="1" t="s">
        <v>37</v>
      </c>
      <c r="E36" s="1" t="s">
        <v>10</v>
      </c>
      <c r="F36" s="1" t="s">
        <v>7</v>
      </c>
      <c r="G36" s="1" t="s">
        <v>87</v>
      </c>
      <c r="H36" s="2"/>
    </row>
    <row r="37" spans="1:8">
      <c r="A37" s="1" t="s">
        <v>88</v>
      </c>
      <c r="B37" s="1" t="s">
        <v>1</v>
      </c>
      <c r="C37" s="1" t="s">
        <v>1</v>
      </c>
      <c r="D37" s="1" t="s">
        <v>22</v>
      </c>
      <c r="E37" s="1" t="s">
        <v>1</v>
      </c>
      <c r="F37" s="1" t="s">
        <v>50</v>
      </c>
      <c r="G37" s="1" t="s">
        <v>89</v>
      </c>
      <c r="H37" s="2"/>
    </row>
    <row r="38" spans="1:8">
      <c r="A38" s="1" t="s">
        <v>90</v>
      </c>
      <c r="B38" s="1" t="s">
        <v>1</v>
      </c>
      <c r="C38" s="1" t="s">
        <v>1</v>
      </c>
      <c r="D38" s="1" t="s">
        <v>22</v>
      </c>
      <c r="E38" s="1" t="s">
        <v>6</v>
      </c>
      <c r="F38" s="1" t="s">
        <v>7</v>
      </c>
      <c r="G38" s="1" t="s">
        <v>91</v>
      </c>
      <c r="H38" s="2"/>
    </row>
    <row r="39" spans="1:8">
      <c r="A39" s="1" t="s">
        <v>92</v>
      </c>
      <c r="B39" s="1" t="s">
        <v>1</v>
      </c>
      <c r="C39" s="1" t="s">
        <v>1</v>
      </c>
      <c r="D39" s="1" t="s">
        <v>22</v>
      </c>
      <c r="E39" s="1" t="s">
        <v>10</v>
      </c>
      <c r="F39" s="1" t="s">
        <v>7</v>
      </c>
      <c r="G39" s="1" t="s">
        <v>93</v>
      </c>
      <c r="H39" s="2"/>
    </row>
    <row r="40" spans="1:8">
      <c r="A40" s="1" t="s">
        <v>94</v>
      </c>
      <c r="B40" s="1" t="s">
        <v>1</v>
      </c>
      <c r="C40" s="1" t="s">
        <v>1</v>
      </c>
      <c r="D40" s="1" t="s">
        <v>14</v>
      </c>
      <c r="E40" s="1" t="s">
        <v>1</v>
      </c>
      <c r="F40" s="1" t="s">
        <v>50</v>
      </c>
      <c r="G40" s="1" t="s">
        <v>95</v>
      </c>
      <c r="H40" s="2"/>
    </row>
    <row r="41" spans="1:8">
      <c r="A41" s="1" t="s">
        <v>96</v>
      </c>
      <c r="B41" s="1" t="s">
        <v>1</v>
      </c>
      <c r="C41" s="1" t="s">
        <v>1</v>
      </c>
      <c r="D41" s="1" t="s">
        <v>14</v>
      </c>
      <c r="E41" s="1" t="s">
        <v>6</v>
      </c>
      <c r="F41" s="1" t="s">
        <v>7</v>
      </c>
      <c r="G41" s="1" t="s">
        <v>97</v>
      </c>
      <c r="H41" s="2"/>
    </row>
    <row r="42" spans="1:8">
      <c r="A42" s="1" t="s">
        <v>98</v>
      </c>
      <c r="B42" s="1" t="s">
        <v>1</v>
      </c>
      <c r="C42" s="1" t="s">
        <v>1</v>
      </c>
      <c r="D42" s="1" t="s">
        <v>14</v>
      </c>
      <c r="E42" s="1" t="s">
        <v>10</v>
      </c>
      <c r="F42" s="1" t="s">
        <v>7</v>
      </c>
      <c r="G42" s="1" t="s">
        <v>99</v>
      </c>
      <c r="H42" s="2"/>
    </row>
    <row r="43" spans="1:8">
      <c r="A43" s="1" t="s">
        <v>100</v>
      </c>
      <c r="B43" s="1" t="s">
        <v>1</v>
      </c>
      <c r="C43" s="1" t="s">
        <v>1</v>
      </c>
      <c r="D43" s="1" t="s">
        <v>3</v>
      </c>
      <c r="E43" s="1" t="s">
        <v>1</v>
      </c>
      <c r="F43" s="1" t="s">
        <v>50</v>
      </c>
      <c r="G43" s="1" t="s">
        <v>101</v>
      </c>
      <c r="H43" s="2"/>
    </row>
    <row r="44" spans="1:8">
      <c r="A44" s="1" t="s">
        <v>102</v>
      </c>
      <c r="B44" s="1" t="s">
        <v>1</v>
      </c>
      <c r="C44" s="1" t="s">
        <v>1</v>
      </c>
      <c r="D44" s="1" t="s">
        <v>3</v>
      </c>
      <c r="E44" s="1" t="s">
        <v>6</v>
      </c>
      <c r="F44" s="1" t="s">
        <v>7</v>
      </c>
      <c r="G44" s="1" t="s">
        <v>103</v>
      </c>
      <c r="H44" s="2"/>
    </row>
    <row r="45" spans="1:8">
      <c r="A45" s="1" t="s">
        <v>104</v>
      </c>
      <c r="B45" s="1" t="s">
        <v>1</v>
      </c>
      <c r="C45" s="1" t="s">
        <v>1</v>
      </c>
      <c r="D45" s="1" t="s">
        <v>3</v>
      </c>
      <c r="E45" s="1" t="s">
        <v>10</v>
      </c>
      <c r="F45" s="1" t="s">
        <v>7</v>
      </c>
      <c r="G45" s="1" t="s">
        <v>103</v>
      </c>
      <c r="H45" s="2"/>
    </row>
    <row r="46" spans="1:8">
      <c r="A46" s="1" t="s">
        <v>105</v>
      </c>
      <c r="B46" s="1" t="s">
        <v>1</v>
      </c>
      <c r="C46" s="1" t="s">
        <v>1</v>
      </c>
      <c r="D46" s="1" t="s">
        <v>106</v>
      </c>
      <c r="E46" s="1" t="s">
        <v>1</v>
      </c>
      <c r="F46" s="1" t="s">
        <v>50</v>
      </c>
      <c r="G46" s="1" t="s">
        <v>107</v>
      </c>
      <c r="H46" s="2"/>
    </row>
    <row r="47" spans="1:8">
      <c r="A47" s="1" t="s">
        <v>108</v>
      </c>
      <c r="B47" s="1" t="s">
        <v>1</v>
      </c>
      <c r="C47" s="1" t="s">
        <v>1</v>
      </c>
      <c r="D47" s="1" t="s">
        <v>106</v>
      </c>
      <c r="E47" s="1" t="s">
        <v>6</v>
      </c>
      <c r="F47" s="1" t="s">
        <v>7</v>
      </c>
      <c r="G47" s="1" t="s">
        <v>109</v>
      </c>
      <c r="H47" s="2"/>
    </row>
    <row r="48" spans="1:8">
      <c r="A48" s="1" t="s">
        <v>110</v>
      </c>
      <c r="B48" s="1" t="s">
        <v>1</v>
      </c>
      <c r="C48" s="1" t="s">
        <v>1</v>
      </c>
      <c r="D48" s="1" t="s">
        <v>106</v>
      </c>
      <c r="E48" s="1" t="s">
        <v>10</v>
      </c>
      <c r="F48" s="1" t="s">
        <v>7</v>
      </c>
      <c r="G48" s="1" t="s">
        <v>111</v>
      </c>
      <c r="H48" s="2"/>
    </row>
    <row r="49" spans="1:8">
      <c r="A49" s="1" t="s">
        <v>112</v>
      </c>
      <c r="B49" s="1" t="s">
        <v>1</v>
      </c>
      <c r="C49" s="1" t="s">
        <v>1</v>
      </c>
      <c r="D49" s="1" t="s">
        <v>113</v>
      </c>
      <c r="E49" s="1" t="s">
        <v>1</v>
      </c>
      <c r="F49" s="1" t="s">
        <v>50</v>
      </c>
      <c r="G49" s="1" t="s">
        <v>114</v>
      </c>
      <c r="H49" s="2"/>
    </row>
    <row r="50" spans="1:8">
      <c r="A50" s="1" t="s">
        <v>115</v>
      </c>
      <c r="B50" s="1" t="s">
        <v>1</v>
      </c>
      <c r="C50" s="1" t="s">
        <v>1</v>
      </c>
      <c r="D50" s="1" t="s">
        <v>113</v>
      </c>
      <c r="E50" s="1" t="s">
        <v>6</v>
      </c>
      <c r="F50" s="1" t="s">
        <v>7</v>
      </c>
      <c r="G50" s="1" t="s">
        <v>103</v>
      </c>
      <c r="H50" s="2"/>
    </row>
    <row r="51" spans="1:8">
      <c r="A51" s="1" t="s">
        <v>116</v>
      </c>
      <c r="B51" s="1" t="s">
        <v>1</v>
      </c>
      <c r="C51" s="1" t="s">
        <v>1</v>
      </c>
      <c r="D51" s="1" t="s">
        <v>113</v>
      </c>
      <c r="E51" s="1" t="s">
        <v>10</v>
      </c>
      <c r="F51" s="1" t="s">
        <v>7</v>
      </c>
      <c r="G51" s="1" t="s">
        <v>103</v>
      </c>
      <c r="H51" s="2"/>
    </row>
    <row r="52" spans="1:8">
      <c r="A52" s="1" t="s">
        <v>117</v>
      </c>
      <c r="B52" s="1" t="s">
        <v>1</v>
      </c>
      <c r="C52" s="1" t="s">
        <v>1</v>
      </c>
      <c r="D52" s="1" t="s">
        <v>118</v>
      </c>
      <c r="E52" s="1" t="s">
        <v>1</v>
      </c>
      <c r="F52" s="1" t="s">
        <v>50</v>
      </c>
      <c r="G52" s="1" t="s">
        <v>119</v>
      </c>
      <c r="H52" s="2"/>
    </row>
    <row r="53" spans="1:8">
      <c r="A53" s="1" t="s">
        <v>120</v>
      </c>
      <c r="B53" s="1" t="s">
        <v>1</v>
      </c>
      <c r="C53" s="1" t="s">
        <v>1</v>
      </c>
      <c r="D53" s="1" t="s">
        <v>118</v>
      </c>
      <c r="E53" s="1" t="s">
        <v>6</v>
      </c>
      <c r="F53" s="1" t="s">
        <v>7</v>
      </c>
      <c r="G53" s="1" t="s">
        <v>121</v>
      </c>
      <c r="H53" s="2"/>
    </row>
    <row r="54" spans="1:8">
      <c r="A54" s="1" t="s">
        <v>122</v>
      </c>
      <c r="B54" s="1" t="s">
        <v>1</v>
      </c>
      <c r="C54" s="1" t="s">
        <v>1</v>
      </c>
      <c r="D54" s="1" t="s">
        <v>118</v>
      </c>
      <c r="E54" s="1" t="s">
        <v>10</v>
      </c>
      <c r="F54" s="1" t="s">
        <v>7</v>
      </c>
      <c r="G54" s="1" t="s">
        <v>123</v>
      </c>
      <c r="H54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G22"/>
  <sheetViews>
    <sheetView showGridLines="0" tabSelected="1" workbookViewId="0">
      <selection activeCell="F38" sqref="F38"/>
    </sheetView>
  </sheetViews>
  <sheetFormatPr baseColWidth="10" defaultRowHeight="15"/>
  <cols>
    <col min="1" max="4" width="3.7109375" customWidth="1"/>
    <col min="5" max="5" width="40.7109375" customWidth="1"/>
    <col min="6" max="7" width="17.7109375" customWidth="1"/>
  </cols>
  <sheetData>
    <row r="1" spans="1:7" ht="15.75" thickBot="1">
      <c r="A1" s="19" t="s">
        <v>4</v>
      </c>
      <c r="B1" s="19"/>
      <c r="C1" s="19"/>
      <c r="D1" s="19"/>
      <c r="E1" s="19"/>
      <c r="F1" s="16"/>
      <c r="G1" s="16"/>
    </row>
    <row r="2" spans="1:7">
      <c r="A2" s="20" t="s">
        <v>131</v>
      </c>
      <c r="B2" s="20"/>
      <c r="C2" s="20"/>
      <c r="D2" s="20"/>
      <c r="E2" s="20"/>
      <c r="F2" s="17" t="s">
        <v>132</v>
      </c>
      <c r="G2" s="17" t="s">
        <v>133</v>
      </c>
    </row>
    <row r="3" spans="1:7">
      <c r="A3" s="21" t="s">
        <v>134</v>
      </c>
      <c r="B3" s="21"/>
      <c r="C3" s="21"/>
      <c r="D3" s="21"/>
      <c r="E3" s="21"/>
      <c r="F3" s="18"/>
      <c r="G3" s="18"/>
    </row>
    <row r="4" spans="1:7">
      <c r="A4" s="27" t="s">
        <v>4</v>
      </c>
      <c r="B4" s="28"/>
      <c r="C4" s="28"/>
      <c r="D4" s="28"/>
      <c r="E4" s="28"/>
      <c r="F4" s="6">
        <f>SUM(F5:F5)</f>
        <v>0</v>
      </c>
      <c r="G4" s="7">
        <f>SUM(G5:G5)</f>
        <v>-1.8626167275215266E-10</v>
      </c>
    </row>
    <row r="5" spans="1:7">
      <c r="A5" s="29" t="s">
        <v>15</v>
      </c>
      <c r="B5" s="29"/>
      <c r="C5" s="29"/>
      <c r="D5" s="29"/>
      <c r="E5" s="29"/>
      <c r="F5" s="8">
        <f>SUM(F6,F7,F10,F13)</f>
        <v>0</v>
      </c>
      <c r="G5" s="8">
        <f>SUM(G6,G7,G10,G13)</f>
        <v>-1.8626167275215266E-10</v>
      </c>
    </row>
    <row r="6" spans="1:7">
      <c r="A6" s="9"/>
      <c r="B6" s="30" t="s">
        <v>23</v>
      </c>
      <c r="C6" s="30"/>
      <c r="D6" s="30"/>
      <c r="E6" s="30"/>
      <c r="F6" s="10">
        <v>2926945.04</v>
      </c>
      <c r="G6" s="10">
        <v>4044840.63</v>
      </c>
    </row>
    <row r="7" spans="1:7">
      <c r="A7" s="9"/>
      <c r="B7" s="23" t="s">
        <v>29</v>
      </c>
      <c r="C7" s="23"/>
      <c r="D7" s="23"/>
      <c r="E7" s="23"/>
      <c r="F7" s="10">
        <f>SUM(F8,F9)</f>
        <v>-2926945.04</v>
      </c>
      <c r="G7" s="10">
        <f>SUM(G8,G9)</f>
        <v>-4045417.08</v>
      </c>
    </row>
    <row r="8" spans="1:7">
      <c r="A8" s="11"/>
      <c r="B8" s="11"/>
      <c r="C8" s="24" t="s">
        <v>38</v>
      </c>
      <c r="D8" s="24"/>
      <c r="E8" s="24"/>
      <c r="F8" s="12">
        <v>0</v>
      </c>
      <c r="G8" s="12">
        <v>-2307554.65</v>
      </c>
    </row>
    <row r="9" spans="1:7">
      <c r="A9" s="11"/>
      <c r="B9" s="11"/>
      <c r="C9" s="24" t="s">
        <v>44</v>
      </c>
      <c r="D9" s="24"/>
      <c r="E9" s="24"/>
      <c r="F9" s="12">
        <v>-2926945.04</v>
      </c>
      <c r="G9" s="12">
        <v>-1737862.43</v>
      </c>
    </row>
    <row r="10" spans="1:7">
      <c r="A10" s="9"/>
      <c r="B10" s="23" t="s">
        <v>51</v>
      </c>
      <c r="C10" s="23"/>
      <c r="D10" s="23"/>
      <c r="E10" s="23"/>
      <c r="F10" s="10">
        <f>SUM(F11:F11)</f>
        <v>0</v>
      </c>
      <c r="G10" s="10">
        <f>SUM(G11:G11)</f>
        <v>535</v>
      </c>
    </row>
    <row r="11" spans="1:7" ht="15.75" thickBot="1">
      <c r="A11" s="11"/>
      <c r="B11" s="11"/>
      <c r="C11" s="24" t="s">
        <v>58</v>
      </c>
      <c r="D11" s="24"/>
      <c r="E11" s="24"/>
      <c r="F11" s="12">
        <v>0</v>
      </c>
      <c r="G11" s="12">
        <v>535</v>
      </c>
    </row>
    <row r="12" spans="1:7" ht="16.5" thickTop="1" thickBot="1">
      <c r="A12" s="22" t="s">
        <v>124</v>
      </c>
      <c r="B12" s="22"/>
      <c r="C12" s="22"/>
      <c r="D12" s="22"/>
      <c r="E12" s="22"/>
      <c r="F12" s="13">
        <f>SUM(F6,F8:F9,F11)</f>
        <v>0</v>
      </c>
      <c r="G12" s="13">
        <f>SUM(G6,G8:G9,G11)</f>
        <v>-41.449999999953434</v>
      </c>
    </row>
    <row r="13" spans="1:7" ht="15.75" thickTop="1">
      <c r="A13" s="9"/>
      <c r="B13" s="25" t="s">
        <v>71</v>
      </c>
      <c r="C13" s="25"/>
      <c r="D13" s="25"/>
      <c r="E13" s="25"/>
      <c r="F13" s="10">
        <f>SUM(F14:F14)</f>
        <v>0</v>
      </c>
      <c r="G13" s="10">
        <f>SUM(G14:G14)</f>
        <v>41.45</v>
      </c>
    </row>
    <row r="14" spans="1:7">
      <c r="A14" s="11"/>
      <c r="B14" s="11"/>
      <c r="C14" s="24" t="s">
        <v>78</v>
      </c>
      <c r="D14" s="24"/>
      <c r="E14" s="24"/>
      <c r="F14" s="12">
        <f>SUM(F15:F15)</f>
        <v>0</v>
      </c>
      <c r="G14" s="12">
        <f>SUM(G15:G15)</f>
        <v>41.45</v>
      </c>
    </row>
    <row r="15" spans="1:7" ht="15.75" thickBot="1">
      <c r="A15" s="14"/>
      <c r="B15" s="14"/>
      <c r="C15" s="14"/>
      <c r="D15" s="26" t="s">
        <v>84</v>
      </c>
      <c r="E15" s="26"/>
      <c r="F15" s="15">
        <v>0</v>
      </c>
      <c r="G15" s="15">
        <v>41.45</v>
      </c>
    </row>
    <row r="16" spans="1:7" ht="16.5" thickTop="1" thickBot="1">
      <c r="A16" s="22" t="s">
        <v>125</v>
      </c>
      <c r="B16" s="22"/>
      <c r="C16" s="22"/>
      <c r="D16" s="22"/>
      <c r="E16" s="22"/>
      <c r="F16" s="13">
        <f>SUM(F15)</f>
        <v>0</v>
      </c>
      <c r="G16" s="13">
        <f>SUM(G15)</f>
        <v>41.45</v>
      </c>
    </row>
    <row r="17" spans="1:7" ht="16.5" thickTop="1" thickBot="1">
      <c r="A17" s="22" t="s">
        <v>126</v>
      </c>
      <c r="B17" s="22"/>
      <c r="C17" s="22"/>
      <c r="D17" s="22"/>
      <c r="E17" s="22"/>
      <c r="F17" s="13">
        <f>F12+F16</f>
        <v>0</v>
      </c>
      <c r="G17" s="13">
        <f>G12+G16</f>
        <v>4.6568970901716966E-11</v>
      </c>
    </row>
    <row r="18" spans="1:7" ht="16.5" thickTop="1" thickBot="1">
      <c r="A18" s="22" t="s">
        <v>127</v>
      </c>
      <c r="B18" s="22"/>
      <c r="C18" s="22"/>
      <c r="D18" s="22"/>
      <c r="E18" s="22"/>
      <c r="F18" s="13">
        <f>0</f>
        <v>0</v>
      </c>
      <c r="G18" s="13">
        <f>0</f>
        <v>0</v>
      </c>
    </row>
    <row r="19" spans="1:7" ht="16.5" thickTop="1" thickBot="1">
      <c r="A19" s="22" t="s">
        <v>128</v>
      </c>
      <c r="B19" s="22"/>
      <c r="C19" s="22"/>
      <c r="D19" s="22"/>
      <c r="E19" s="22"/>
      <c r="F19" s="13">
        <f>F17+F18</f>
        <v>0</v>
      </c>
      <c r="G19" s="13">
        <f>G17+G18</f>
        <v>4.6568970901716966E-11</v>
      </c>
    </row>
    <row r="20" spans="1:7" ht="16.5" hidden="1" thickTop="1" thickBot="1">
      <c r="A20" s="22" t="s">
        <v>129</v>
      </c>
      <c r="B20" s="22"/>
      <c r="C20" s="22"/>
      <c r="D20" s="22"/>
      <c r="E20" s="22"/>
      <c r="F20" s="13">
        <f>0</f>
        <v>0</v>
      </c>
      <c r="G20" s="13">
        <f>0</f>
        <v>0</v>
      </c>
    </row>
    <row r="21" spans="1:7" ht="16.5" thickTop="1" thickBot="1">
      <c r="A21" s="22" t="s">
        <v>130</v>
      </c>
      <c r="B21" s="22"/>
      <c r="C21" s="22"/>
      <c r="D21" s="22"/>
      <c r="E21" s="22"/>
      <c r="F21" s="13">
        <f>F19+F20</f>
        <v>0</v>
      </c>
      <c r="G21" s="13">
        <f>G19+G20</f>
        <v>4.6568970901716966E-11</v>
      </c>
    </row>
    <row r="22" spans="1:7" ht="15.75" thickTop="1"/>
  </sheetData>
  <mergeCells count="21">
    <mergeCell ref="A18:E18"/>
    <mergeCell ref="A19:E19"/>
    <mergeCell ref="A20:E20"/>
    <mergeCell ref="A21:E21"/>
    <mergeCell ref="B10:E10"/>
    <mergeCell ref="C11:E11"/>
    <mergeCell ref="A12:E12"/>
    <mergeCell ref="B13:E13"/>
    <mergeCell ref="C14:E14"/>
    <mergeCell ref="D15:E15"/>
    <mergeCell ref="A1:E1"/>
    <mergeCell ref="A2:E2"/>
    <mergeCell ref="A3:E3"/>
    <mergeCell ref="A16:E16"/>
    <mergeCell ref="A17:E17"/>
    <mergeCell ref="A4:E4"/>
    <mergeCell ref="A5:E5"/>
    <mergeCell ref="B6:E6"/>
    <mergeCell ref="B7:E7"/>
    <mergeCell ref="C8:E8"/>
    <mergeCell ref="C9:E9"/>
  </mergeCells>
  <printOptions horizontalCentered="1"/>
  <pageMargins left="0" right="0" top="0" bottom="0" header="0" footer="0"/>
  <pageSetup paperSize="9" orientation="portrait" r:id="rId1"/>
  <headerFooter>
    <oddFooter>&amp;R&amp;9Fecha:   04/07/2012  09:38:02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CSV</vt:lpstr>
      <vt:lpstr>Totales</vt:lpstr>
      <vt:lpstr>CSV!Justificante_de_Asiento</vt:lpstr>
      <vt:lpstr>Totales!Títulos_a_imprimir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</dc:creator>
  <cp:lastModifiedBy>jresteve</cp:lastModifiedBy>
  <dcterms:created xsi:type="dcterms:W3CDTF">2012-07-04T07:38:01Z</dcterms:created>
  <dcterms:modified xsi:type="dcterms:W3CDTF">2012-07-04T10:27:29Z</dcterms:modified>
</cp:coreProperties>
</file>