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347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2" i="1" l="1"/>
  <c r="G23" i="1"/>
  <c r="I19" i="1"/>
  <c r="J19" i="1" s="1"/>
  <c r="K19" i="1" s="1"/>
  <c r="I15" i="1" l="1"/>
  <c r="J15" i="1" l="1"/>
  <c r="K15" i="1" s="1"/>
</calcChain>
</file>

<file path=xl/comments1.xml><?xml version="1.0" encoding="utf-8"?>
<comments xmlns="http://schemas.openxmlformats.org/spreadsheetml/2006/main">
  <authors>
    <author>EADS</author>
  </authors>
  <commentList>
    <comment ref="C22" authorId="0">
      <text>
        <r>
          <rPr>
            <b/>
            <sz val="9"/>
            <color indexed="81"/>
            <rFont val="Tahoma"/>
            <family val="2"/>
          </rPr>
          <t>400x2x12=9600€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<sst xmlns="http://schemas.openxmlformats.org/spreadsheetml/2006/main" count="42" uniqueCount="36">
  <si>
    <t>openbank</t>
  </si>
  <si>
    <t>kutxa</t>
  </si>
  <si>
    <t>caixa</t>
  </si>
  <si>
    <t>liberbank</t>
  </si>
  <si>
    <t>comision de apertura</t>
  </si>
  <si>
    <t>gastos de subrogación</t>
  </si>
  <si>
    <t>seguro de vida</t>
  </si>
  <si>
    <t>seguro de hogar</t>
  </si>
  <si>
    <t>domiciliación nómina</t>
  </si>
  <si>
    <t>tarjetas</t>
  </si>
  <si>
    <t>bankia</t>
  </si>
  <si>
    <t>santander</t>
  </si>
  <si>
    <t>ING</t>
  </si>
  <si>
    <t>TAE</t>
  </si>
  <si>
    <t>**Preguntar si la domiciliación de la nomina es para uno o para dos</t>
  </si>
  <si>
    <r>
      <t xml:space="preserve">diferencial </t>
    </r>
    <r>
      <rPr>
        <b/>
        <sz val="11"/>
        <color rgb="FFFF0000"/>
        <rFont val="EADS Sans"/>
      </rPr>
      <t>sin</t>
    </r>
    <r>
      <rPr>
        <b/>
        <sz val="11"/>
        <color theme="0"/>
        <rFont val="EADS Sans"/>
      </rPr>
      <t xml:space="preserve"> vinculaciones</t>
    </r>
  </si>
  <si>
    <r>
      <t xml:space="preserve">diferencial </t>
    </r>
    <r>
      <rPr>
        <b/>
        <sz val="11"/>
        <color rgb="FFFF0000"/>
        <rFont val="EADS Sans"/>
      </rPr>
      <t>con</t>
    </r>
    <r>
      <rPr>
        <b/>
        <sz val="11"/>
        <color theme="0"/>
        <rFont val="EADS Sans"/>
      </rPr>
      <t xml:space="preserve"> vinculaciones</t>
    </r>
  </si>
  <si>
    <t>evobank</t>
  </si>
  <si>
    <t>vinculaciones</t>
  </si>
  <si>
    <t>comisiones/gastos</t>
  </si>
  <si>
    <t>tipos</t>
  </si>
  <si>
    <t>importe</t>
  </si>
  <si>
    <t>tipo de interes</t>
  </si>
  <si>
    <t>pago total de hipoteca</t>
  </si>
  <si>
    <t>pago total de intereses</t>
  </si>
  <si>
    <t>TIPO FIJO</t>
  </si>
  <si>
    <t>comentarios</t>
  </si>
  <si>
    <t>interés anual</t>
  </si>
  <si>
    <t>FIJO</t>
  </si>
  <si>
    <t>VARIABLE</t>
  </si>
  <si>
    <t>a 20 años con tipo variable</t>
  </si>
  <si>
    <t>a 20 años con tipo fijo</t>
  </si>
  <si>
    <t>meses</t>
  </si>
  <si>
    <t>*300 meses = 25 años</t>
  </si>
  <si>
    <t>*240 meses = 20 años</t>
  </si>
  <si>
    <t>comisión de cancelación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</si>
</sst>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0" x14ac:knownFonts="1">
    <font>
      <sz val="11"/>
      <color theme="1"/>
      <name val="EADS Sans"/>
      <family val="2"/>
    </font>
    <font>
      <b/>
      <sz val="11"/>
      <color theme="1"/>
      <name val="EADS Sans"/>
    </font>
    <font>
      <b/>
      <sz val="11"/>
      <color theme="0"/>
      <name val="EADS Sans"/>
    </font>
    <font>
      <b/>
      <sz val="11"/>
      <color rgb="FFFF0000"/>
      <name val="EADS Sans"/>
    </font>
    <font>
      <sz val="11"/>
      <color theme="1"/>
      <name val="EADS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EADS Sans"/>
    </font>
    <font>
      <b/>
      <sz val="16"/>
      <color theme="0"/>
      <name val="EADS Sans"/>
    </font>
    <font>
      <b/>
      <sz val="16"/>
      <color theme="1"/>
      <name val="EADS Sans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5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1" fillId="0" borderId="20" xfId="0" applyFont="1" applyBorder="1"/>
    <xf numFmtId="0" fontId="1" fillId="0" borderId="21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3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164" fontId="1" fillId="0" borderId="18" xfId="1" applyNumberFormat="1" applyFont="1" applyBorder="1"/>
    <xf numFmtId="0" fontId="0" fillId="4" borderId="12" xfId="0" applyFill="1" applyBorder="1"/>
    <xf numFmtId="0" fontId="1" fillId="4" borderId="13" xfId="0" applyFont="1" applyFill="1" applyBorder="1" applyAlignment="1">
      <alignment horizontal="center"/>
    </xf>
    <xf numFmtId="0" fontId="1" fillId="4" borderId="13" xfId="0" applyFont="1" applyFill="1" applyBorder="1"/>
    <xf numFmtId="0" fontId="0" fillId="4" borderId="23" xfId="0" applyFill="1" applyBorder="1"/>
    <xf numFmtId="0" fontId="1" fillId="4" borderId="0" xfId="0" applyFont="1" applyFill="1" applyBorder="1"/>
    <xf numFmtId="0" fontId="0" fillId="4" borderId="28" xfId="0" applyFill="1" applyBorder="1"/>
    <xf numFmtId="0" fontId="1" fillId="4" borderId="29" xfId="0" applyFont="1" applyFill="1" applyBorder="1"/>
    <xf numFmtId="0" fontId="1" fillId="4" borderId="30" xfId="0" applyFont="1" applyFill="1" applyBorder="1"/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35" xfId="0" applyFont="1" applyBorder="1"/>
    <xf numFmtId="0" fontId="0" fillId="0" borderId="36" xfId="0" applyBorder="1"/>
    <xf numFmtId="0" fontId="2" fillId="5" borderId="18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2" fillId="5" borderId="37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0" fontId="2" fillId="8" borderId="1" xfId="0" applyFont="1" applyFill="1" applyBorder="1" applyAlignment="1">
      <alignment horizontal="center"/>
    </xf>
    <xf numFmtId="164" fontId="1" fillId="0" borderId="0" xfId="1" applyNumberFormat="1" applyFont="1"/>
    <xf numFmtId="0" fontId="1" fillId="0" borderId="18" xfId="0" applyFont="1" applyBorder="1" applyAlignment="1">
      <alignment horizontal="center" vertical="center"/>
    </xf>
    <xf numFmtId="0" fontId="2" fillId="8" borderId="39" xfId="0" applyFont="1" applyFill="1" applyBorder="1" applyAlignment="1">
      <alignment horizontal="center"/>
    </xf>
    <xf numFmtId="164" fontId="1" fillId="0" borderId="39" xfId="1" applyNumberFormat="1" applyFont="1" applyBorder="1"/>
    <xf numFmtId="0" fontId="1" fillId="4" borderId="40" xfId="0" applyFont="1" applyFill="1" applyBorder="1"/>
    <xf numFmtId="0" fontId="1" fillId="4" borderId="38" xfId="0" applyFont="1" applyFill="1" applyBorder="1"/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tabSelected="1" zoomScale="80" zoomScaleNormal="80" workbookViewId="0">
      <selection activeCell="M16" sqref="M16"/>
    </sheetView>
  </sheetViews>
  <sheetFormatPr baseColWidth="10" defaultRowHeight="14.25" x14ac:dyDescent="0.2"/>
  <cols>
    <col min="1" max="1" width="16.875" customWidth="1"/>
    <col min="2" max="2" width="12.75" bestFit="1" customWidth="1"/>
    <col min="3" max="3" width="13.375" customWidth="1"/>
    <col min="4" max="4" width="9" bestFit="1" customWidth="1"/>
    <col min="5" max="5" width="13.25" bestFit="1" customWidth="1"/>
    <col min="6" max="6" width="23.75" bestFit="1" customWidth="1"/>
    <col min="7" max="7" width="18.75" bestFit="1" customWidth="1"/>
    <col min="8" max="8" width="21.5" customWidth="1"/>
    <col min="9" max="9" width="18.75" bestFit="1" customWidth="1"/>
    <col min="10" max="10" width="20.125" bestFit="1" customWidth="1"/>
    <col min="11" max="11" width="19.875" bestFit="1" customWidth="1"/>
    <col min="13" max="13" width="58.5" customWidth="1"/>
  </cols>
  <sheetData>
    <row r="1" spans="1:16" ht="30" customHeight="1" thickBot="1" x14ac:dyDescent="0.25">
      <c r="B1" s="62" t="s">
        <v>20</v>
      </c>
      <c r="C1" s="63"/>
      <c r="D1" s="63"/>
      <c r="E1" s="64"/>
      <c r="F1" s="60" t="s">
        <v>19</v>
      </c>
      <c r="G1" s="61"/>
      <c r="H1" s="61"/>
      <c r="I1" s="57" t="s">
        <v>18</v>
      </c>
      <c r="J1" s="58"/>
      <c r="K1" s="58"/>
      <c r="L1" s="59"/>
    </row>
    <row r="2" spans="1:16" ht="30.75" thickBot="1" x14ac:dyDescent="0.25">
      <c r="B2" s="45" t="s">
        <v>15</v>
      </c>
      <c r="C2" s="46" t="s">
        <v>16</v>
      </c>
      <c r="D2" s="42" t="s">
        <v>25</v>
      </c>
      <c r="E2" s="38" t="s">
        <v>13</v>
      </c>
      <c r="F2" s="35" t="s">
        <v>5</v>
      </c>
      <c r="G2" s="36" t="s">
        <v>4</v>
      </c>
      <c r="H2" s="37" t="s">
        <v>35</v>
      </c>
      <c r="I2" s="31" t="s">
        <v>8</v>
      </c>
      <c r="J2" s="32" t="s">
        <v>6</v>
      </c>
      <c r="K2" s="33" t="s">
        <v>7</v>
      </c>
      <c r="L2" s="34" t="s">
        <v>9</v>
      </c>
      <c r="M2" s="18" t="s">
        <v>26</v>
      </c>
      <c r="N2" s="1"/>
      <c r="O2" s="1"/>
      <c r="P2" s="1"/>
    </row>
    <row r="3" spans="1:16" ht="39.950000000000003" customHeight="1" x14ac:dyDescent="0.25">
      <c r="A3" s="19" t="s">
        <v>0</v>
      </c>
      <c r="B3" s="7"/>
      <c r="C3" s="12"/>
      <c r="D3" s="43"/>
      <c r="E3" s="39"/>
      <c r="F3" s="7"/>
      <c r="G3" s="4"/>
      <c r="H3" s="5"/>
      <c r="I3" s="7"/>
      <c r="J3" s="4"/>
      <c r="K3" s="4"/>
      <c r="L3" s="12"/>
      <c r="M3" s="15"/>
    </row>
    <row r="4" spans="1:16" ht="39.950000000000003" customHeight="1" x14ac:dyDescent="0.25">
      <c r="A4" s="20" t="s">
        <v>1</v>
      </c>
      <c r="B4" s="8"/>
      <c r="C4" s="13"/>
      <c r="D4" s="44"/>
      <c r="E4" s="40"/>
      <c r="F4" s="8"/>
      <c r="G4" s="3"/>
      <c r="H4" s="6"/>
      <c r="I4" s="8"/>
      <c r="J4" s="3"/>
      <c r="K4" s="3"/>
      <c r="L4" s="13"/>
      <c r="M4" s="16"/>
    </row>
    <row r="5" spans="1:16" ht="39.950000000000003" customHeight="1" x14ac:dyDescent="0.25">
      <c r="A5" s="20" t="s">
        <v>2</v>
      </c>
      <c r="B5" s="8"/>
      <c r="C5" s="13"/>
      <c r="D5" s="44"/>
      <c r="E5" s="40"/>
      <c r="F5" s="8"/>
      <c r="G5" s="3"/>
      <c r="H5" s="6"/>
      <c r="I5" s="8"/>
      <c r="J5" s="3"/>
      <c r="K5" s="3"/>
      <c r="L5" s="13"/>
      <c r="M5" s="16"/>
    </row>
    <row r="6" spans="1:16" ht="39.950000000000003" customHeight="1" x14ac:dyDescent="0.25">
      <c r="A6" s="20" t="s">
        <v>3</v>
      </c>
      <c r="B6" s="8"/>
      <c r="C6" s="13"/>
      <c r="D6" s="44"/>
      <c r="E6" s="40"/>
      <c r="F6" s="8"/>
      <c r="G6" s="3"/>
      <c r="H6" s="6"/>
      <c r="I6" s="8"/>
      <c r="J6" s="3"/>
      <c r="K6" s="3"/>
      <c r="L6" s="13"/>
      <c r="M6" s="16"/>
    </row>
    <row r="7" spans="1:16" ht="39.950000000000003" customHeight="1" x14ac:dyDescent="0.25">
      <c r="A7" s="20" t="s">
        <v>10</v>
      </c>
      <c r="B7" s="8"/>
      <c r="C7" s="13"/>
      <c r="D7" s="44"/>
      <c r="E7" s="40"/>
      <c r="F7" s="8"/>
      <c r="G7" s="3"/>
      <c r="H7" s="6"/>
      <c r="I7" s="8"/>
      <c r="J7" s="3"/>
      <c r="K7" s="3"/>
      <c r="L7" s="13"/>
      <c r="M7" s="16"/>
    </row>
    <row r="8" spans="1:16" ht="39.950000000000003" customHeight="1" x14ac:dyDescent="0.25">
      <c r="A8" s="20" t="s">
        <v>11</v>
      </c>
      <c r="B8" s="8"/>
      <c r="C8" s="13"/>
      <c r="D8" s="44"/>
      <c r="E8" s="40"/>
      <c r="F8" s="8"/>
      <c r="G8" s="3"/>
      <c r="H8" s="6"/>
      <c r="I8" s="8"/>
      <c r="J8" s="3"/>
      <c r="K8" s="3"/>
      <c r="L8" s="13"/>
      <c r="M8" s="16"/>
    </row>
    <row r="9" spans="1:16" ht="39.950000000000003" customHeight="1" x14ac:dyDescent="0.25">
      <c r="A9" s="20" t="s">
        <v>12</v>
      </c>
      <c r="B9" s="8"/>
      <c r="C9" s="13"/>
      <c r="D9" s="44"/>
      <c r="E9" s="40"/>
      <c r="F9" s="8"/>
      <c r="G9" s="3"/>
      <c r="H9" s="6"/>
      <c r="I9" s="8"/>
      <c r="J9" s="3"/>
      <c r="K9" s="3"/>
      <c r="L9" s="13"/>
      <c r="M9" s="16"/>
    </row>
    <row r="10" spans="1:16" ht="39.950000000000003" customHeight="1" thickBot="1" x14ac:dyDescent="0.25">
      <c r="A10" s="21" t="s">
        <v>17</v>
      </c>
      <c r="B10" s="11"/>
      <c r="C10" s="14"/>
      <c r="D10" s="17"/>
      <c r="E10" s="41"/>
      <c r="F10" s="11"/>
      <c r="G10" s="9"/>
      <c r="H10" s="10"/>
      <c r="I10" s="11"/>
      <c r="J10" s="9"/>
      <c r="K10" s="9"/>
      <c r="L10" s="14"/>
      <c r="M10" s="17"/>
    </row>
    <row r="12" spans="1:16" ht="15" x14ac:dyDescent="0.25">
      <c r="A12" s="56" t="s">
        <v>14</v>
      </c>
      <c r="B12" s="56"/>
      <c r="C12" s="56"/>
      <c r="D12" s="56"/>
      <c r="E12" s="56"/>
    </row>
    <row r="13" spans="1:16" ht="15" thickBot="1" x14ac:dyDescent="0.25"/>
    <row r="14" spans="1:16" ht="15.75" thickBot="1" x14ac:dyDescent="0.3">
      <c r="A14" s="65" t="s">
        <v>29</v>
      </c>
      <c r="B14" s="23"/>
      <c r="C14" s="24" t="s">
        <v>21</v>
      </c>
      <c r="D14" s="25"/>
      <c r="E14" s="25" t="s">
        <v>22</v>
      </c>
      <c r="F14" s="25"/>
      <c r="G14" s="24" t="s">
        <v>32</v>
      </c>
      <c r="H14" s="53"/>
      <c r="I14" s="51" t="s">
        <v>27</v>
      </c>
      <c r="J14" s="48" t="s">
        <v>24</v>
      </c>
      <c r="K14" s="48" t="s">
        <v>23</v>
      </c>
    </row>
    <row r="15" spans="1:16" ht="15.75" thickBot="1" x14ac:dyDescent="0.3">
      <c r="A15" s="65"/>
      <c r="B15" s="26"/>
      <c r="C15" s="22">
        <v>100000</v>
      </c>
      <c r="D15" s="27"/>
      <c r="E15" s="50">
        <v>0.89</v>
      </c>
      <c r="F15" s="27"/>
      <c r="G15" s="50">
        <v>240</v>
      </c>
      <c r="H15" s="54" t="s">
        <v>34</v>
      </c>
      <c r="I15" s="52">
        <f>C15*E15/100</f>
        <v>890</v>
      </c>
      <c r="J15" s="47">
        <f>I15*(G15/12)</f>
        <v>17800</v>
      </c>
      <c r="K15" s="47">
        <f>C15+J15</f>
        <v>117800</v>
      </c>
    </row>
    <row r="16" spans="1:16" ht="15.75" thickBot="1" x14ac:dyDescent="0.3">
      <c r="A16" s="65"/>
      <c r="B16" s="28"/>
      <c r="C16" s="29"/>
      <c r="D16" s="29"/>
      <c r="E16" s="29"/>
      <c r="F16" s="29"/>
      <c r="G16" s="29"/>
      <c r="H16" s="30" t="s">
        <v>33</v>
      </c>
      <c r="I16" s="2"/>
      <c r="J16" s="2"/>
      <c r="K16" s="2"/>
    </row>
    <row r="17" spans="1:11" ht="15" thickBot="1" x14ac:dyDescent="0.25"/>
    <row r="18" spans="1:11" ht="15.75" thickBot="1" x14ac:dyDescent="0.3">
      <c r="A18" s="65" t="s">
        <v>28</v>
      </c>
      <c r="B18" s="23"/>
      <c r="C18" s="24" t="s">
        <v>21</v>
      </c>
      <c r="D18" s="25"/>
      <c r="E18" s="25" t="s">
        <v>22</v>
      </c>
      <c r="F18" s="25"/>
      <c r="G18" s="24" t="s">
        <v>32</v>
      </c>
      <c r="H18" s="25"/>
      <c r="I18" s="48" t="s">
        <v>27</v>
      </c>
      <c r="J18" s="48" t="s">
        <v>24</v>
      </c>
      <c r="K18" s="48" t="s">
        <v>23</v>
      </c>
    </row>
    <row r="19" spans="1:11" ht="15.75" thickBot="1" x14ac:dyDescent="0.3">
      <c r="A19" s="65"/>
      <c r="B19" s="26"/>
      <c r="C19" s="22">
        <v>100000</v>
      </c>
      <c r="D19" s="27"/>
      <c r="E19" s="55">
        <v>1.75</v>
      </c>
      <c r="F19" s="27"/>
      <c r="G19" s="50">
        <v>240</v>
      </c>
      <c r="H19" s="27"/>
      <c r="I19" s="47">
        <f>C19*E19/100</f>
        <v>1750</v>
      </c>
      <c r="J19" s="47">
        <f>I19*25</f>
        <v>43750</v>
      </c>
      <c r="K19" s="47">
        <f>C19+J19</f>
        <v>143750</v>
      </c>
    </row>
    <row r="20" spans="1:11" ht="15.75" thickBot="1" x14ac:dyDescent="0.3">
      <c r="A20" s="65"/>
      <c r="B20" s="28"/>
      <c r="C20" s="29"/>
      <c r="D20" s="29"/>
      <c r="E20" s="29"/>
      <c r="F20" s="29"/>
      <c r="G20" s="29"/>
      <c r="H20" s="30"/>
      <c r="I20" s="2"/>
      <c r="J20" s="2"/>
      <c r="K20" s="2"/>
    </row>
    <row r="22" spans="1:11" ht="15" x14ac:dyDescent="0.25">
      <c r="A22" s="56"/>
      <c r="B22" s="56"/>
      <c r="C22" s="2"/>
      <c r="D22" s="2"/>
      <c r="F22" s="2" t="s">
        <v>30</v>
      </c>
      <c r="G22" s="49">
        <f>1250*240</f>
        <v>300000</v>
      </c>
    </row>
    <row r="23" spans="1:11" ht="15" x14ac:dyDescent="0.25">
      <c r="F23" s="2" t="s">
        <v>31</v>
      </c>
      <c r="G23" s="49">
        <f>1400*240</f>
        <v>336000</v>
      </c>
    </row>
  </sheetData>
  <mergeCells count="7">
    <mergeCell ref="A22:B22"/>
    <mergeCell ref="I1:L1"/>
    <mergeCell ref="F1:H1"/>
    <mergeCell ref="A12:E12"/>
    <mergeCell ref="B1:E1"/>
    <mergeCell ref="A18:A20"/>
    <mergeCell ref="A14:A1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EADS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EADS</dc:creator>
  <cp:lastModifiedBy>EADS</cp:lastModifiedBy>
  <dcterms:created xsi:type="dcterms:W3CDTF">2019-09-24T10:22:29Z</dcterms:created>
  <dcterms:modified xsi:type="dcterms:W3CDTF">2019-09-26T14:02:11Z</dcterms:modified>
</cp:coreProperties>
</file>